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wielenga\Documents\New Forms\"/>
    </mc:Choice>
  </mc:AlternateContent>
  <workbookProtection workbookAlgorithmName="SHA-512" workbookHashValue="2dlVoPin2dVFxuecC8u25EgWT6FJ7/s0fyRq1ud1/SyFJXi6X7xgs4LcMQZmm+OzzR5eL1MVG1E7s2zl8BkJZA==" workbookSaltValue="vKSWM8TBJgUbRJUtcIeA2g==" workbookSpinCount="100000" lockStructure="1"/>
  <bookViews>
    <workbookView xWindow="0" yWindow="1788" windowWidth="11400" windowHeight="5568"/>
  </bookViews>
  <sheets>
    <sheet name="0845" sheetId="1" r:id="rId1"/>
    <sheet name="Strength Data" sheetId="2" r:id="rId2"/>
  </sheets>
  <definedNames>
    <definedName name="_xlnm.Print_Area" localSheetId="0">'0845'!$A$1:$BJ$62</definedName>
  </definedNames>
  <calcPr calcId="162913"/>
</workbook>
</file>

<file path=xl/calcChain.xml><?xml version="1.0" encoding="utf-8"?>
<calcChain xmlns="http://schemas.openxmlformats.org/spreadsheetml/2006/main">
  <c r="AW41" i="1" l="1"/>
  <c r="AI41" i="1" l="1"/>
  <c r="W49" i="1" l="1"/>
  <c r="W48" i="1"/>
  <c r="AI23" i="1" l="1"/>
  <c r="AW23" i="1"/>
  <c r="AW42" i="1" l="1"/>
  <c r="AI42" i="1"/>
  <c r="U23" i="1"/>
  <c r="W41" i="1" l="1"/>
  <c r="W43" i="1" s="1"/>
  <c r="AX43" i="1" s="1"/>
  <c r="W42" i="1"/>
  <c r="B7" i="2"/>
  <c r="B5" i="2"/>
  <c r="B3" i="2"/>
  <c r="B1" i="2"/>
</calcChain>
</file>

<file path=xl/sharedStrings.xml><?xml version="1.0" encoding="utf-8"?>
<sst xmlns="http://schemas.openxmlformats.org/spreadsheetml/2006/main" count="121" uniqueCount="111">
  <si>
    <t>itd.idaho.gov</t>
  </si>
  <si>
    <t>Key Number</t>
  </si>
  <si>
    <t>Project Number</t>
  </si>
  <si>
    <t>Contract Item Number</t>
  </si>
  <si>
    <t>Age at Testing (days)</t>
  </si>
  <si>
    <t>Sampled By</t>
  </si>
  <si>
    <t>Date Sampled</t>
  </si>
  <si>
    <t>Time Sampled</t>
  </si>
  <si>
    <t>Class</t>
  </si>
  <si>
    <t>Size</t>
  </si>
  <si>
    <t>Defects</t>
  </si>
  <si>
    <t>Ends</t>
  </si>
  <si>
    <t>Other</t>
  </si>
  <si>
    <t>Capping Method</t>
  </si>
  <si>
    <t>Sulfur</t>
  </si>
  <si>
    <t>Fracture Type</t>
  </si>
  <si>
    <t>Failure Type</t>
  </si>
  <si>
    <t>Bond</t>
  </si>
  <si>
    <t>Bond and Aggregate</t>
  </si>
  <si>
    <t>Acceptable</t>
  </si>
  <si>
    <t>Subject to Rejection</t>
  </si>
  <si>
    <t>For Information Only</t>
  </si>
  <si>
    <t>Load Rating:</t>
  </si>
  <si>
    <t>Tested By</t>
  </si>
  <si>
    <t>Compressive Strength Testing Report For Concrete Cylinders, Grout Cubes, And Cores</t>
  </si>
  <si>
    <t>Cylinders</t>
  </si>
  <si>
    <t>Cubes</t>
  </si>
  <si>
    <t>Cores</t>
  </si>
  <si>
    <t>English Units</t>
  </si>
  <si>
    <t>Metric Units</t>
  </si>
  <si>
    <t>Ultimate Load, lb.</t>
  </si>
  <si>
    <t>%</t>
  </si>
  <si>
    <t>Percent of Specified Strength:</t>
  </si>
  <si>
    <t>Letter Designation:</t>
  </si>
  <si>
    <t>Air Content</t>
  </si>
  <si>
    <t xml:space="preserve">Unit Weight </t>
  </si>
  <si>
    <t>Slump</t>
  </si>
  <si>
    <t>Send Report To</t>
  </si>
  <si>
    <t>Area</t>
  </si>
  <si>
    <t>d</t>
  </si>
  <si>
    <t>h</t>
  </si>
  <si>
    <t>w</t>
  </si>
  <si>
    <t>Remarks:</t>
  </si>
  <si>
    <t>Project Name</t>
  </si>
  <si>
    <t>Qty Represented</t>
  </si>
  <si>
    <t>Date Lab Received</t>
  </si>
  <si>
    <t>Identification Number</t>
  </si>
  <si>
    <t>District</t>
  </si>
  <si>
    <t>Manufacturer</t>
  </si>
  <si>
    <t>Ground</t>
  </si>
  <si>
    <t>Type I</t>
  </si>
  <si>
    <t>Type II</t>
  </si>
  <si>
    <t>Type III</t>
  </si>
  <si>
    <t>Type IV</t>
  </si>
  <si>
    <t>Type V</t>
  </si>
  <si>
    <t>Compressive Strength, PSI</t>
  </si>
  <si>
    <t>Specified Minimum Strength, PSI</t>
  </si>
  <si>
    <t>Standard Deviation to Date</t>
  </si>
  <si>
    <t>% Coefficient of Variation to Date</t>
  </si>
  <si>
    <t>Note: For 7 and 28 day tests, the standard deviation and coefficient of variation are required when 10 or more tests have been run. Use the average of 3, not individual cylinder values.</t>
  </si>
  <si>
    <t>Checked By</t>
  </si>
  <si>
    <t>Material as represented is</t>
  </si>
  <si>
    <t>Cylinders Average Diameter (d); Height (h);
Cubes: Width (w); Depth (d)</t>
  </si>
  <si>
    <t>Concrete Class</t>
  </si>
  <si>
    <t>45F</t>
  </si>
  <si>
    <t>40B</t>
  </si>
  <si>
    <t>45B</t>
  </si>
  <si>
    <t>30F</t>
  </si>
  <si>
    <t>40AF</t>
  </si>
  <si>
    <t>40A</t>
  </si>
  <si>
    <t>CL. 45</t>
  </si>
  <si>
    <t>CL. 40B</t>
  </si>
  <si>
    <t>CL. 30</t>
  </si>
  <si>
    <t>CL. 40A</t>
  </si>
  <si>
    <t>45-F</t>
  </si>
  <si>
    <t>45 F</t>
  </si>
  <si>
    <t>40-BF</t>
  </si>
  <si>
    <t>40 BF</t>
  </si>
  <si>
    <t>40-B</t>
  </si>
  <si>
    <t>45 B</t>
  </si>
  <si>
    <t>30-F</t>
  </si>
  <si>
    <t>30 F</t>
  </si>
  <si>
    <t>40-AF</t>
  </si>
  <si>
    <t>40-A</t>
  </si>
  <si>
    <t>40 A</t>
  </si>
  <si>
    <t>Time and Date Tested</t>
  </si>
  <si>
    <t>A</t>
  </si>
  <si>
    <t>B</t>
  </si>
  <si>
    <t>C</t>
  </si>
  <si>
    <t>Neoprene</t>
  </si>
  <si>
    <t xml:space="preserve">   …</t>
  </si>
  <si>
    <t xml:space="preserve">              </t>
  </si>
  <si>
    <t xml:space="preserve">                       </t>
  </si>
  <si>
    <t xml:space="preserve">   </t>
  </si>
  <si>
    <t xml:space="preserve">                 </t>
  </si>
  <si>
    <t>Surface Restivity</t>
  </si>
  <si>
    <t>WAQTC Number</t>
  </si>
  <si>
    <t xml:space="preserve"> </t>
  </si>
  <si>
    <t>Location</t>
  </si>
  <si>
    <t>Temp</t>
  </si>
  <si>
    <t>Coarse Agg Size Number</t>
  </si>
  <si>
    <t>Mix Design Identifier</t>
  </si>
  <si>
    <t xml:space="preserve">Avg Compressive Strength, PSI </t>
  </si>
  <si>
    <t>Compressive Strength, PSI (Rounded)</t>
  </si>
  <si>
    <t>Avg Surface Resitivity (Cure Room)</t>
  </si>
  <si>
    <t>Avg Surface Resitivity (Water Bath)</t>
  </si>
  <si>
    <t xml:space="preserve">Lab Number </t>
  </si>
  <si>
    <t>Date</t>
  </si>
  <si>
    <t xml:space="preserve">Subject Matter Expert or Laboratory Manager: </t>
  </si>
  <si>
    <t>ITD 0845   (Rev. 04-20)</t>
  </si>
  <si>
    <t>This report covers only materials as represented by the sample submitted.  Conforms to test methods: AASHTO T22, AASHTO T121, AASHTO T119, AASHTO T152, AASHTO T309, ASTM C1231, ASTM C617, ASTM C1064 and ASTM C231, Type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</si>
</sst>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409]h:mm\ AM/PM;@"/>
    <numFmt numFmtId="166" formatCode="mm/dd/yy;@"/>
    <numFmt numFmtId="167" formatCode="m/d/yy;@"/>
  </numFmts>
  <fonts count="1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sz val="8.5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.5"/>
      <name val="Arial"/>
      <family val="2"/>
    </font>
    <font>
      <sz val="8.5"/>
      <name val="Arial"/>
      <family val="2"/>
    </font>
    <font>
      <b/>
      <sz val="8.5"/>
      <name val="Arial"/>
      <family val="2"/>
    </font>
    <font>
      <b/>
      <u/>
      <sz val="10"/>
      <name val="Arial"/>
      <family val="2"/>
    </font>
    <font>
      <sz val="10"/>
      <name val="Arial Unicode MS"/>
      <family val="2"/>
    </font>
    <font>
      <sz val="13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tted">
        <color indexed="55"/>
      </bottom>
      <diagonal/>
    </border>
    <border>
      <left/>
      <right/>
      <top style="dotted">
        <color indexed="55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tted">
        <color theme="1" tint="0.499984740745262"/>
      </bottom>
      <diagonal/>
    </border>
    <border>
      <left/>
      <right/>
      <top style="dotted">
        <color theme="1" tint="0.499984740745262"/>
      </top>
      <bottom style="dotted">
        <color theme="1" tint="0.499984740745262"/>
      </bottom>
      <diagonal/>
    </border>
    <border>
      <left/>
      <right/>
      <top/>
      <bottom style="dotted">
        <color theme="0" tint="-0.499984740745262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188">
    <xf numFmtId="0" fontId="0" fillId="0" borderId="0" xfId="0"/>
    <xf numFmtId="0" fontId="2" fillId="0" borderId="0" xfId="0" applyFont="1"/>
    <xf numFmtId="0" fontId="0" fillId="0" borderId="0" xfId="0" applyBorder="1" applyAlignment="1"/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Border="1"/>
    <xf numFmtId="0" fontId="8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7" fillId="0" borderId="0" xfId="0" applyFont="1" applyBorder="1" applyAlignment="1"/>
    <xf numFmtId="0" fontId="1" fillId="0" borderId="0" xfId="0" applyFont="1" applyBorder="1" applyAlignment="1"/>
    <xf numFmtId="0" fontId="0" fillId="0" borderId="0" xfId="0" applyBorder="1" applyAlignment="1" applyProtection="1"/>
    <xf numFmtId="0" fontId="0" fillId="0" borderId="0" xfId="0" applyBorder="1" applyProtection="1"/>
    <xf numFmtId="0" fontId="8" fillId="0" borderId="0" xfId="0" applyFont="1" applyBorder="1" applyAlignment="1" applyProtection="1"/>
    <xf numFmtId="0" fontId="8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/>
    <xf numFmtId="0" fontId="6" fillId="0" borderId="0" xfId="0" applyFont="1" applyBorder="1" applyAlignment="1">
      <alignment horizontal="left"/>
    </xf>
    <xf numFmtId="0" fontId="9" fillId="0" borderId="0" xfId="0" applyFont="1"/>
    <xf numFmtId="0" fontId="7" fillId="0" borderId="0" xfId="0" applyFont="1"/>
    <xf numFmtId="0" fontId="6" fillId="0" borderId="0" xfId="0" applyFont="1" applyBorder="1" applyAlignment="1"/>
    <xf numFmtId="0" fontId="0" fillId="0" borderId="0" xfId="0" applyBorder="1" applyAlignment="1" applyProtection="1">
      <alignment horizontal="right"/>
    </xf>
    <xf numFmtId="0" fontId="0" fillId="0" borderId="2" xfId="0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0" fontId="0" fillId="0" borderId="0" xfId="0" applyProtection="1"/>
    <xf numFmtId="0" fontId="9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left"/>
    </xf>
    <xf numFmtId="0" fontId="6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Border="1" applyAlignment="1">
      <alignment horizontal="left"/>
    </xf>
    <xf numFmtId="0" fontId="0" fillId="0" borderId="0" xfId="0" applyAlignment="1" applyProtection="1">
      <alignment horizontal="center"/>
    </xf>
    <xf numFmtId="0" fontId="1" fillId="0" borderId="4" xfId="0" applyFont="1" applyBorder="1" applyAlignment="1" applyProtection="1">
      <alignment horizontal="left" vertical="top"/>
    </xf>
    <xf numFmtId="0" fontId="6" fillId="0" borderId="5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vertical="top"/>
    </xf>
    <xf numFmtId="0" fontId="0" fillId="0" borderId="5" xfId="0" applyBorder="1" applyProtection="1"/>
    <xf numFmtId="0" fontId="0" fillId="0" borderId="10" xfId="0" applyBorder="1"/>
    <xf numFmtId="0" fontId="0" fillId="0" borderId="10" xfId="0" applyBorder="1" applyProtection="1"/>
    <xf numFmtId="0" fontId="0" fillId="0" borderId="11" xfId="0" applyBorder="1"/>
    <xf numFmtId="0" fontId="0" fillId="0" borderId="7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0" fontId="1" fillId="0" borderId="6" xfId="0" applyFont="1" applyBorder="1" applyAlignment="1" applyProtection="1"/>
    <xf numFmtId="0" fontId="0" fillId="0" borderId="11" xfId="0" applyBorder="1" applyProtection="1"/>
    <xf numFmtId="0" fontId="0" fillId="0" borderId="8" xfId="0" applyBorder="1"/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0" fontId="1" fillId="0" borderId="0" xfId="0" applyFont="1" applyBorder="1"/>
    <xf numFmtId="0" fontId="1" fillId="0" borderId="14" xfId="0" applyFont="1" applyBorder="1"/>
    <xf numFmtId="0" fontId="0" fillId="0" borderId="14" xfId="0" applyBorder="1"/>
    <xf numFmtId="0" fontId="15" fillId="0" borderId="0" xfId="0" applyFont="1" applyAlignment="1">
      <alignment vertical="center"/>
    </xf>
    <xf numFmtId="0" fontId="15" fillId="0" borderId="0" xfId="0" applyFont="1"/>
    <xf numFmtId="0" fontId="0" fillId="0" borderId="0" xfId="0" applyBorder="1"/>
    <xf numFmtId="3" fontId="7" fillId="0" borderId="0" xfId="0" applyNumberFormat="1" applyFont="1" applyBorder="1" applyAlignment="1" applyProtection="1">
      <protection locked="0"/>
    </xf>
    <xf numFmtId="3" fontId="1" fillId="0" borderId="0" xfId="0" applyNumberFormat="1" applyFont="1" applyBorder="1" applyAlignment="1" applyProtection="1">
      <protection locked="0"/>
    </xf>
    <xf numFmtId="3" fontId="1" fillId="0" borderId="0" xfId="0" applyNumberFormat="1" applyFont="1" applyBorder="1" applyAlignment="1" applyProtection="1"/>
    <xf numFmtId="164" fontId="1" fillId="0" borderId="0" xfId="0" applyNumberFormat="1" applyFont="1" applyBorder="1" applyAlignment="1" applyProtection="1">
      <protection locked="0"/>
    </xf>
    <xf numFmtId="0" fontId="0" fillId="0" borderId="0" xfId="0" applyBorder="1" applyAlignment="1" applyProtection="1">
      <protection locked="0"/>
    </xf>
    <xf numFmtId="2" fontId="0" fillId="0" borderId="0" xfId="0" applyNumberFormat="1" applyBorder="1" applyAlignment="1" applyProtection="1"/>
    <xf numFmtId="3" fontId="7" fillId="0" borderId="0" xfId="0" applyNumberFormat="1" applyFont="1" applyBorder="1" applyAlignment="1" applyProtection="1"/>
    <xf numFmtId="0" fontId="1" fillId="0" borderId="0" xfId="0" applyFont="1" applyBorder="1" applyAlignment="1"/>
    <xf numFmtId="0" fontId="13" fillId="0" borderId="0" xfId="0" applyFont="1" applyBorder="1" applyAlignment="1">
      <alignment horizontal="left" wrapText="1"/>
    </xf>
    <xf numFmtId="0" fontId="0" fillId="0" borderId="0" xfId="0" applyBorder="1"/>
    <xf numFmtId="0" fontId="0" fillId="0" borderId="17" xfId="0" applyBorder="1" applyAlignment="1"/>
    <xf numFmtId="0" fontId="1" fillId="0" borderId="19" xfId="0" applyFont="1" applyBorder="1" applyAlignment="1"/>
    <xf numFmtId="0" fontId="0" fillId="0" borderId="21" xfId="0" applyBorder="1" applyAlignment="1"/>
    <xf numFmtId="0" fontId="6" fillId="0" borderId="0" xfId="0" applyFont="1" applyBorder="1" applyAlignment="1"/>
    <xf numFmtId="0" fontId="1" fillId="0" borderId="21" xfId="0" applyFont="1" applyBorder="1" applyAlignment="1"/>
    <xf numFmtId="0" fontId="13" fillId="0" borderId="0" xfId="0" applyFont="1" applyBorder="1" applyAlignment="1">
      <alignment wrapText="1"/>
    </xf>
    <xf numFmtId="0" fontId="0" fillId="0" borderId="0" xfId="0" applyBorder="1"/>
    <xf numFmtId="0" fontId="0" fillId="0" borderId="0" xfId="0" applyBorder="1"/>
    <xf numFmtId="0" fontId="0" fillId="0" borderId="3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14" fillId="0" borderId="0" xfId="0" applyFont="1" applyBorder="1" applyAlignment="1">
      <alignment horizontal="left"/>
    </xf>
    <xf numFmtId="0" fontId="0" fillId="0" borderId="1" xfId="0" applyBorder="1" applyAlignment="1">
      <alignment horizontal="center"/>
    </xf>
    <xf numFmtId="2" fontId="0" fillId="0" borderId="3" xfId="0" applyNumberFormat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/>
    <xf numFmtId="0" fontId="0" fillId="0" borderId="0" xfId="0" applyAlignment="1"/>
    <xf numFmtId="0" fontId="0" fillId="0" borderId="9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11" fillId="0" borderId="0" xfId="0" applyFont="1" applyBorder="1" applyAlignment="1">
      <alignment horizontal="right"/>
    </xf>
    <xf numFmtId="0" fontId="7" fillId="0" borderId="7" xfId="0" applyFont="1" applyBorder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167" fontId="7" fillId="0" borderId="7" xfId="0" applyNumberFormat="1" applyFont="1" applyBorder="1" applyAlignment="1" applyProtection="1">
      <alignment horizontal="center"/>
      <protection locked="0"/>
    </xf>
    <xf numFmtId="167" fontId="7" fillId="0" borderId="3" xfId="0" applyNumberFormat="1" applyFont="1" applyBorder="1" applyAlignment="1" applyProtection="1">
      <alignment horizontal="center"/>
      <protection locked="0"/>
    </xf>
    <xf numFmtId="167" fontId="7" fillId="0" borderId="8" xfId="0" applyNumberFormat="1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0" fillId="0" borderId="7" xfId="0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left"/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6" fillId="0" borderId="8" xfId="0" applyFont="1" applyBorder="1" applyAlignment="1" applyProtection="1">
      <alignment horizontal="left"/>
      <protection locked="0"/>
    </xf>
    <xf numFmtId="0" fontId="4" fillId="0" borderId="0" xfId="0" applyFont="1" applyAlignment="1">
      <alignment horizontal="center" wrapText="1"/>
    </xf>
    <xf numFmtId="0" fontId="6" fillId="0" borderId="0" xfId="0" applyFont="1" applyBorder="1" applyAlignment="1">
      <alignment horizontal="left"/>
    </xf>
    <xf numFmtId="0" fontId="16" fillId="0" borderId="0" xfId="0" applyFont="1" applyBorder="1" applyAlignment="1" applyProtection="1">
      <alignment horizontal="center" wrapText="1"/>
      <protection locked="0"/>
    </xf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top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6" fillId="0" borderId="0" xfId="0" applyFont="1" applyAlignment="1">
      <alignment horizontal="right"/>
    </xf>
    <xf numFmtId="0" fontId="17" fillId="0" borderId="16" xfId="0" applyFont="1" applyBorder="1" applyAlignment="1" applyProtection="1">
      <alignment horizontal="left"/>
      <protection locked="0"/>
    </xf>
    <xf numFmtId="0" fontId="1" fillId="0" borderId="18" xfId="0" applyFont="1" applyBorder="1" applyAlignment="1"/>
    <xf numFmtId="3" fontId="1" fillId="0" borderId="9" xfId="0" applyNumberFormat="1" applyFont="1" applyBorder="1" applyAlignment="1" applyProtection="1">
      <alignment horizontal="center"/>
      <protection hidden="1"/>
    </xf>
    <xf numFmtId="3" fontId="7" fillId="0" borderId="9" xfId="0" applyNumberFormat="1" applyFont="1" applyBorder="1" applyAlignment="1" applyProtection="1">
      <alignment horizontal="center"/>
      <protection hidden="1"/>
    </xf>
    <xf numFmtId="0" fontId="1" fillId="0" borderId="0" xfId="0" applyFont="1" applyBorder="1"/>
    <xf numFmtId="0" fontId="0" fillId="0" borderId="0" xfId="0" applyBorder="1"/>
    <xf numFmtId="3" fontId="7" fillId="0" borderId="3" xfId="0" applyNumberFormat="1" applyFont="1" applyBorder="1" applyAlignment="1" applyProtection="1">
      <alignment horizontal="center"/>
      <protection locked="0"/>
    </xf>
    <xf numFmtId="2" fontId="1" fillId="0" borderId="3" xfId="0" applyNumberFormat="1" applyFont="1" applyBorder="1" applyAlignment="1" applyProtection="1">
      <alignment horizontal="center"/>
      <protection hidden="1"/>
    </xf>
    <xf numFmtId="3" fontId="1" fillId="0" borderId="15" xfId="0" applyNumberFormat="1" applyFont="1" applyBorder="1" applyAlignment="1" applyProtection="1">
      <alignment horizontal="center"/>
      <protection locked="0"/>
    </xf>
    <xf numFmtId="3" fontId="1" fillId="0" borderId="20" xfId="0" applyNumberFormat="1" applyFont="1" applyBorder="1" applyAlignment="1" applyProtection="1">
      <alignment horizontal="center"/>
      <protection locked="0"/>
    </xf>
    <xf numFmtId="3" fontId="1" fillId="0" borderId="9" xfId="0" applyNumberFormat="1" applyFont="1" applyBorder="1" applyAlignment="1" applyProtection="1">
      <alignment horizontal="center"/>
      <protection locked="0"/>
    </xf>
    <xf numFmtId="164" fontId="0" fillId="0" borderId="15" xfId="0" applyNumberFormat="1" applyBorder="1" applyAlignment="1" applyProtection="1">
      <alignment horizontal="center"/>
      <protection locked="0"/>
    </xf>
    <xf numFmtId="0" fontId="1" fillId="0" borderId="19" xfId="0" applyFont="1" applyBorder="1" applyAlignment="1">
      <alignment horizontal="center"/>
    </xf>
    <xf numFmtId="0" fontId="12" fillId="0" borderId="0" xfId="0" applyFont="1" applyBorder="1" applyAlignment="1">
      <alignment horizontal="left" wrapText="1"/>
    </xf>
    <xf numFmtId="0" fontId="11" fillId="0" borderId="0" xfId="0" applyFont="1" applyBorder="1" applyAlignment="1">
      <alignment horizontal="left"/>
    </xf>
    <xf numFmtId="0" fontId="1" fillId="0" borderId="17" xfId="0" applyFont="1" applyBorder="1" applyAlignment="1"/>
    <xf numFmtId="3" fontId="1" fillId="0" borderId="3" xfId="0" applyNumberFormat="1" applyFont="1" applyBorder="1" applyAlignment="1" applyProtection="1">
      <alignment horizontal="center"/>
      <protection locked="0"/>
    </xf>
    <xf numFmtId="0" fontId="5" fillId="0" borderId="4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1" fillId="0" borderId="3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left"/>
    </xf>
    <xf numFmtId="1" fontId="0" fillId="0" borderId="7" xfId="0" applyNumberFormat="1" applyBorder="1" applyAlignment="1" applyProtection="1">
      <alignment horizontal="center"/>
      <protection locked="0"/>
    </xf>
    <xf numFmtId="1" fontId="0" fillId="0" borderId="3" xfId="0" applyNumberFormat="1" applyBorder="1" applyAlignment="1" applyProtection="1">
      <alignment horizontal="center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165" fontId="1" fillId="0" borderId="7" xfId="0" applyNumberFormat="1" applyFont="1" applyBorder="1" applyAlignment="1" applyProtection="1">
      <alignment horizontal="center"/>
      <protection locked="0"/>
    </xf>
    <xf numFmtId="165" fontId="7" fillId="0" borderId="3" xfId="0" applyNumberFormat="1" applyFont="1" applyBorder="1" applyAlignment="1" applyProtection="1">
      <alignment horizontal="center"/>
      <protection locked="0"/>
    </xf>
    <xf numFmtId="165" fontId="7" fillId="0" borderId="8" xfId="0" applyNumberFormat="1" applyFont="1" applyBorder="1" applyAlignment="1" applyProtection="1">
      <alignment horizontal="center"/>
      <protection locked="0"/>
    </xf>
    <xf numFmtId="1" fontId="0" fillId="0" borderId="7" xfId="0" applyNumberFormat="1" applyFill="1" applyBorder="1" applyAlignment="1" applyProtection="1">
      <alignment horizontal="center"/>
      <protection locked="0"/>
    </xf>
    <xf numFmtId="1" fontId="0" fillId="0" borderId="3" xfId="0" applyNumberFormat="1" applyFill="1" applyBorder="1" applyAlignment="1" applyProtection="1">
      <alignment horizontal="center"/>
      <protection locked="0"/>
    </xf>
    <xf numFmtId="1" fontId="0" fillId="0" borderId="8" xfId="0" applyNumberFormat="1" applyFill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166" fontId="0" fillId="0" borderId="7" xfId="0" applyNumberFormat="1" applyFill="1" applyBorder="1" applyAlignment="1" applyProtection="1">
      <alignment horizontal="center"/>
      <protection locked="0"/>
    </xf>
    <xf numFmtId="166" fontId="0" fillId="0" borderId="3" xfId="0" applyNumberFormat="1" applyFill="1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22" fontId="0" fillId="0" borderId="7" xfId="0" applyNumberFormat="1" applyFill="1" applyBorder="1" applyAlignment="1" applyProtection="1">
      <alignment horizontal="center"/>
      <protection locked="0"/>
    </xf>
    <xf numFmtId="22" fontId="0" fillId="0" borderId="3" xfId="0" applyNumberFormat="1" applyFill="1" applyBorder="1" applyAlignment="1" applyProtection="1">
      <alignment horizontal="center"/>
      <protection locked="0"/>
    </xf>
    <xf numFmtId="22" fontId="0" fillId="0" borderId="8" xfId="0" applyNumberFormat="1" applyFill="1" applyBorder="1" applyAlignment="1" applyProtection="1">
      <alignment horizontal="center"/>
      <protection locked="0"/>
    </xf>
    <xf numFmtId="2" fontId="1" fillId="0" borderId="3" xfId="0" applyNumberFormat="1" applyFont="1" applyBorder="1" applyAlignment="1" applyProtection="1">
      <alignment horizontal="center"/>
      <protection locked="0"/>
    </xf>
    <xf numFmtId="2" fontId="0" fillId="0" borderId="3" xfId="0" applyNumberFormat="1" applyBorder="1" applyAlignment="1" applyProtection="1">
      <alignment horizontal="left"/>
      <protection hidden="1"/>
    </xf>
    <xf numFmtId="1" fontId="1" fillId="0" borderId="9" xfId="0" applyNumberFormat="1" applyFont="1" applyBorder="1" applyAlignment="1" applyProtection="1">
      <alignment horizontal="center"/>
      <protection hidden="1"/>
    </xf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2" fontId="1" fillId="0" borderId="20" xfId="0" applyNumberFormat="1" applyFont="1" applyBorder="1" applyAlignment="1" applyProtection="1">
      <alignment horizontal="center"/>
      <protection hidden="1"/>
    </xf>
    <xf numFmtId="0" fontId="5" fillId="0" borderId="0" xfId="0" applyFont="1" applyBorder="1" applyAlignment="1">
      <alignment horizontal="left" vertical="center" wrapText="1"/>
    </xf>
    <xf numFmtId="164" fontId="1" fillId="0" borderId="16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left"/>
    </xf>
    <xf numFmtId="0" fontId="8" fillId="0" borderId="0" xfId="0" applyFont="1" applyBorder="1" applyAlignment="1">
      <alignment horizontal="left"/>
    </xf>
    <xf numFmtId="0" fontId="3" fillId="0" borderId="1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" fillId="0" borderId="7" xfId="0" applyFont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left" vertical="top" wrapText="1"/>
      <protection locked="0"/>
    </xf>
    <xf numFmtId="0" fontId="2" fillId="0" borderId="5" xfId="0" applyFont="1" applyBorder="1" applyAlignment="1" applyProtection="1">
      <alignment horizontal="left" vertical="top" wrapText="1"/>
      <protection locked="0"/>
    </xf>
    <xf numFmtId="0" fontId="2" fillId="0" borderId="6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11" xfId="0" applyFont="1" applyBorder="1" applyAlignment="1" applyProtection="1">
      <alignment horizontal="left" vertical="top" wrapText="1"/>
      <protection locked="0"/>
    </xf>
    <xf numFmtId="0" fontId="2" fillId="0" borderId="7" xfId="0" applyFont="1" applyBorder="1" applyAlignment="1" applyProtection="1">
      <alignment horizontal="left" vertical="top" wrapText="1"/>
      <protection locked="0"/>
    </xf>
    <xf numFmtId="0" fontId="2" fillId="0" borderId="3" xfId="0" applyFont="1" applyBorder="1" applyAlignment="1" applyProtection="1">
      <alignment horizontal="left" vertical="top" wrapText="1"/>
      <protection locked="0"/>
    </xf>
    <xf numFmtId="0" fontId="2" fillId="0" borderId="8" xfId="0" applyFont="1" applyBorder="1" applyAlignment="1" applyProtection="1">
      <alignment horizontal="left" vertical="top" wrapText="1"/>
      <protection locked="0"/>
    </xf>
    <xf numFmtId="0" fontId="5" fillId="0" borderId="13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0</xdr:row>
      <xdr:rowOff>22860</xdr:rowOff>
    </xdr:from>
    <xdr:to>
      <xdr:col>5</xdr:col>
      <xdr:colOff>74930</xdr:colOff>
      <xdr:row>3</xdr:row>
      <xdr:rowOff>22860</xdr:rowOff>
    </xdr:to>
    <xdr:pic>
      <xdr:nvPicPr>
        <xdr:cNvPr id="1073" name="Picture 1" descr="ITD Logo B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030" y="22860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7620</xdr:rowOff>
        </xdr:from>
        <xdr:to>
          <xdr:col>26</xdr:col>
          <xdr:colOff>45720</xdr:colOff>
          <xdr:row>28</xdr:row>
          <xdr:rowOff>60960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22860</xdr:rowOff>
        </xdr:from>
        <xdr:to>
          <xdr:col>26</xdr:col>
          <xdr:colOff>45720</xdr:colOff>
          <xdr:row>31</xdr:row>
          <xdr:rowOff>68580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45720</xdr:rowOff>
        </xdr:from>
        <xdr:to>
          <xdr:col>26</xdr:col>
          <xdr:colOff>68580</xdr:colOff>
          <xdr:row>32</xdr:row>
          <xdr:rowOff>45720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45720</xdr:rowOff>
        </xdr:from>
        <xdr:to>
          <xdr:col>26</xdr:col>
          <xdr:colOff>60960</xdr:colOff>
          <xdr:row>33</xdr:row>
          <xdr:rowOff>45720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38100</xdr:rowOff>
        </xdr:from>
        <xdr:to>
          <xdr:col>26</xdr:col>
          <xdr:colOff>45720</xdr:colOff>
          <xdr:row>37</xdr:row>
          <xdr:rowOff>45720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38100</xdr:rowOff>
        </xdr:from>
        <xdr:to>
          <xdr:col>26</xdr:col>
          <xdr:colOff>45720</xdr:colOff>
          <xdr:row>38</xdr:row>
          <xdr:rowOff>45720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27</xdr:row>
          <xdr:rowOff>38100</xdr:rowOff>
        </xdr:from>
        <xdr:to>
          <xdr:col>40</xdr:col>
          <xdr:colOff>45720</xdr:colOff>
          <xdr:row>28</xdr:row>
          <xdr:rowOff>45720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30</xdr:row>
          <xdr:rowOff>38100</xdr:rowOff>
        </xdr:from>
        <xdr:to>
          <xdr:col>40</xdr:col>
          <xdr:colOff>60960</xdr:colOff>
          <xdr:row>31</xdr:row>
          <xdr:rowOff>30480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31</xdr:row>
          <xdr:rowOff>38100</xdr:rowOff>
        </xdr:from>
        <xdr:to>
          <xdr:col>40</xdr:col>
          <xdr:colOff>60960</xdr:colOff>
          <xdr:row>32</xdr:row>
          <xdr:rowOff>30480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32</xdr:row>
          <xdr:rowOff>45720</xdr:rowOff>
        </xdr:from>
        <xdr:to>
          <xdr:col>40</xdr:col>
          <xdr:colOff>60960</xdr:colOff>
          <xdr:row>33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36</xdr:row>
          <xdr:rowOff>38100</xdr:rowOff>
        </xdr:from>
        <xdr:to>
          <xdr:col>40</xdr:col>
          <xdr:colOff>60960</xdr:colOff>
          <xdr:row>37</xdr:row>
          <xdr:rowOff>45720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37</xdr:row>
          <xdr:rowOff>38100</xdr:rowOff>
        </xdr:from>
        <xdr:to>
          <xdr:col>40</xdr:col>
          <xdr:colOff>60960</xdr:colOff>
          <xdr:row>38</xdr:row>
          <xdr:rowOff>45720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27</xdr:row>
          <xdr:rowOff>45720</xdr:rowOff>
        </xdr:from>
        <xdr:to>
          <xdr:col>54</xdr:col>
          <xdr:colOff>68580</xdr:colOff>
          <xdr:row>28</xdr:row>
          <xdr:rowOff>60960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30</xdr:row>
          <xdr:rowOff>45720</xdr:rowOff>
        </xdr:from>
        <xdr:to>
          <xdr:col>54</xdr:col>
          <xdr:colOff>68580</xdr:colOff>
          <xdr:row>31</xdr:row>
          <xdr:rowOff>60960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31</xdr:row>
          <xdr:rowOff>38100</xdr:rowOff>
        </xdr:from>
        <xdr:to>
          <xdr:col>54</xdr:col>
          <xdr:colOff>68580</xdr:colOff>
          <xdr:row>32</xdr:row>
          <xdr:rowOff>60960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32</xdr:row>
          <xdr:rowOff>38100</xdr:rowOff>
        </xdr:from>
        <xdr:to>
          <xdr:col>54</xdr:col>
          <xdr:colOff>68580</xdr:colOff>
          <xdr:row>33</xdr:row>
          <xdr:rowOff>60960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36</xdr:row>
          <xdr:rowOff>30480</xdr:rowOff>
        </xdr:from>
        <xdr:to>
          <xdr:col>54</xdr:col>
          <xdr:colOff>68580</xdr:colOff>
          <xdr:row>37</xdr:row>
          <xdr:rowOff>60960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54</xdr:row>
          <xdr:rowOff>22860</xdr:rowOff>
        </xdr:from>
        <xdr:to>
          <xdr:col>16</xdr:col>
          <xdr:colOff>22860</xdr:colOff>
          <xdr:row>55</xdr:row>
          <xdr:rowOff>30480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54</xdr:row>
          <xdr:rowOff>22860</xdr:rowOff>
        </xdr:from>
        <xdr:to>
          <xdr:col>25</xdr:col>
          <xdr:colOff>38100</xdr:colOff>
          <xdr:row>55</xdr:row>
          <xdr:rowOff>38100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76200</xdr:colOff>
          <xdr:row>54</xdr:row>
          <xdr:rowOff>22860</xdr:rowOff>
        </xdr:from>
        <xdr:to>
          <xdr:col>39</xdr:col>
          <xdr:colOff>7620</xdr:colOff>
          <xdr:row>55</xdr:row>
          <xdr:rowOff>30480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4</xdr:row>
          <xdr:rowOff>0</xdr:rowOff>
        </xdr:from>
        <xdr:to>
          <xdr:col>3</xdr:col>
          <xdr:colOff>106680</xdr:colOff>
          <xdr:row>5</xdr:row>
          <xdr:rowOff>30480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4</xdr:row>
          <xdr:rowOff>0</xdr:rowOff>
        </xdr:from>
        <xdr:to>
          <xdr:col>11</xdr:col>
          <xdr:colOff>106680</xdr:colOff>
          <xdr:row>5</xdr:row>
          <xdr:rowOff>30480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4</xdr:row>
          <xdr:rowOff>0</xdr:rowOff>
        </xdr:from>
        <xdr:to>
          <xdr:col>18</xdr:col>
          <xdr:colOff>106680</xdr:colOff>
          <xdr:row>5</xdr:row>
          <xdr:rowOff>30480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76200</xdr:colOff>
          <xdr:row>17</xdr:row>
          <xdr:rowOff>68580</xdr:rowOff>
        </xdr:from>
        <xdr:to>
          <xdr:col>43</xdr:col>
          <xdr:colOff>30480</xdr:colOff>
          <xdr:row>18</xdr:row>
          <xdr:rowOff>38100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17</xdr:row>
          <xdr:rowOff>68580</xdr:rowOff>
        </xdr:from>
        <xdr:to>
          <xdr:col>54</xdr:col>
          <xdr:colOff>30480</xdr:colOff>
          <xdr:row>18</xdr:row>
          <xdr:rowOff>38100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37</xdr:row>
          <xdr:rowOff>30480</xdr:rowOff>
        </xdr:from>
        <xdr:to>
          <xdr:col>54</xdr:col>
          <xdr:colOff>68580</xdr:colOff>
          <xdr:row>38</xdr:row>
          <xdr:rowOff>60960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38100</xdr:rowOff>
        </xdr:from>
        <xdr:to>
          <xdr:col>26</xdr:col>
          <xdr:colOff>45720</xdr:colOff>
          <xdr:row>35</xdr:row>
          <xdr:rowOff>60960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22860</xdr:rowOff>
        </xdr:from>
        <xdr:to>
          <xdr:col>26</xdr:col>
          <xdr:colOff>45720</xdr:colOff>
          <xdr:row>34</xdr:row>
          <xdr:rowOff>76200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33</xdr:row>
          <xdr:rowOff>45720</xdr:rowOff>
        </xdr:from>
        <xdr:to>
          <xdr:col>40</xdr:col>
          <xdr:colOff>68580</xdr:colOff>
          <xdr:row>34</xdr:row>
          <xdr:rowOff>38100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34</xdr:row>
          <xdr:rowOff>45720</xdr:rowOff>
        </xdr:from>
        <xdr:to>
          <xdr:col>40</xdr:col>
          <xdr:colOff>68580</xdr:colOff>
          <xdr:row>35</xdr:row>
          <xdr:rowOff>38100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33</xdr:row>
          <xdr:rowOff>60960</xdr:rowOff>
        </xdr:from>
        <xdr:to>
          <xdr:col>54</xdr:col>
          <xdr:colOff>106680</xdr:colOff>
          <xdr:row>34</xdr:row>
          <xdr:rowOff>22860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34</xdr:row>
          <xdr:rowOff>60960</xdr:rowOff>
        </xdr:from>
        <xdr:to>
          <xdr:col>54</xdr:col>
          <xdr:colOff>106680</xdr:colOff>
          <xdr:row>35</xdr:row>
          <xdr:rowOff>45720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 fitToPage="1"/>
  </sheetPr>
  <dimension ref="B1:BR87"/>
  <sheetViews>
    <sheetView showGridLines="0" tabSelected="1" topLeftCell="A22" zoomScaleNormal="100" zoomScalePageLayoutView="110" workbookViewId="0">
      <selection activeCell="B62" sqref="B62:S62"/>
    </sheetView>
  </sheetViews>
  <sheetFormatPr defaultRowHeight="13.2" x14ac:dyDescent="0.25"/>
  <cols>
    <col min="1" max="1" width="1.33203125" customWidth="1"/>
    <col min="2" max="2" width="1" customWidth="1"/>
    <col min="3" max="7" width="1.6640625" customWidth="1"/>
    <col min="8" max="8" width="2.6640625" customWidth="1"/>
    <col min="9" max="15" width="1.6640625" customWidth="1"/>
    <col min="16" max="16" width="2.109375" customWidth="1"/>
    <col min="17" max="17" width="2" customWidth="1"/>
    <col min="18" max="18" width="1.6640625" customWidth="1"/>
    <col min="19" max="19" width="3.44140625" customWidth="1"/>
    <col min="20" max="22" width="1.6640625" customWidth="1"/>
    <col min="23" max="23" width="1.33203125" customWidth="1"/>
    <col min="24" max="60" width="1.6640625" customWidth="1"/>
    <col min="61" max="61" width="1.33203125" customWidth="1"/>
    <col min="62" max="64" width="1.6640625" customWidth="1"/>
    <col min="66" max="66" width="4.109375" customWidth="1"/>
    <col min="67" max="67" width="9.109375" customWidth="1"/>
    <col min="68" max="68" width="8" customWidth="1"/>
    <col min="69" max="70" width="9.109375" customWidth="1"/>
    <col min="71" max="71" width="2.5546875" customWidth="1"/>
    <col min="72" max="72" width="9.109375" customWidth="1"/>
  </cols>
  <sheetData>
    <row r="1" spans="2:61" ht="18" customHeight="1" x14ac:dyDescent="0.25"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10" t="s">
        <v>24</v>
      </c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04" t="s">
        <v>109</v>
      </c>
      <c r="BA1" s="114"/>
      <c r="BB1" s="114"/>
      <c r="BC1" s="114"/>
      <c r="BD1" s="114"/>
      <c r="BE1" s="114"/>
      <c r="BF1" s="114"/>
      <c r="BG1" s="114"/>
      <c r="BH1" s="114"/>
      <c r="BI1" s="114"/>
    </row>
    <row r="2" spans="2:61" ht="15" customHeight="1" x14ac:dyDescent="0.25"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5" t="s">
        <v>0</v>
      </c>
      <c r="BA2" s="115"/>
      <c r="BB2" s="115"/>
      <c r="BC2" s="115"/>
      <c r="BD2" s="115"/>
      <c r="BE2" s="115"/>
      <c r="BF2" s="115"/>
      <c r="BG2" s="115"/>
      <c r="BH2" s="115"/>
      <c r="BI2" s="115"/>
    </row>
    <row r="3" spans="2:61" ht="3" customHeight="1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26"/>
      <c r="BA3" s="26"/>
      <c r="BB3" s="26"/>
      <c r="BC3" s="26"/>
      <c r="BD3" s="26"/>
      <c r="BE3" s="26"/>
      <c r="BF3" s="26"/>
      <c r="BG3" s="26"/>
      <c r="BH3" s="26"/>
      <c r="BI3" s="26"/>
    </row>
    <row r="4" spans="2:61" ht="15" customHeight="1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113"/>
      <c r="AO4" s="113"/>
      <c r="AP4" s="113"/>
      <c r="AQ4" s="113"/>
      <c r="AR4" s="113"/>
      <c r="AS4" s="113"/>
      <c r="AT4" s="113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</row>
    <row r="5" spans="2:61" ht="15" customHeight="1" thickBot="1" x14ac:dyDescent="0.35">
      <c r="D5" s="111" t="s">
        <v>25</v>
      </c>
      <c r="E5" s="111"/>
      <c r="F5" s="111"/>
      <c r="G5" s="111"/>
      <c r="H5" s="111"/>
      <c r="I5" s="21"/>
      <c r="L5" s="111" t="s">
        <v>26</v>
      </c>
      <c r="M5" s="111"/>
      <c r="N5" s="111"/>
      <c r="O5" s="111"/>
      <c r="S5" s="111" t="s">
        <v>27</v>
      </c>
      <c r="T5" s="111"/>
      <c r="U5" s="111"/>
      <c r="V5" s="111"/>
      <c r="W5" s="4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24"/>
      <c r="AJ5" s="24"/>
      <c r="AK5" s="24"/>
      <c r="AL5" s="24"/>
      <c r="AM5" s="24"/>
      <c r="AN5" s="118" t="s">
        <v>106</v>
      </c>
      <c r="AO5" s="118"/>
      <c r="AP5" s="118"/>
      <c r="AQ5" s="118"/>
      <c r="AR5" s="118"/>
      <c r="AS5" s="118"/>
      <c r="AT5" s="118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</row>
    <row r="6" spans="2:61" ht="3.6" customHeight="1" x14ac:dyDescent="0.25">
      <c r="E6" s="18"/>
      <c r="F6" s="18"/>
      <c r="G6" s="18"/>
      <c r="H6" s="18"/>
      <c r="I6" s="18"/>
      <c r="J6" s="18"/>
      <c r="M6" s="18"/>
      <c r="N6" s="18"/>
      <c r="O6" s="18"/>
      <c r="P6" s="18"/>
      <c r="T6" s="18"/>
      <c r="U6" s="18"/>
      <c r="V6" s="18"/>
      <c r="W6" s="18"/>
    </row>
    <row r="7" spans="2:61" s="19" customFormat="1" ht="10.199999999999999" customHeight="1" x14ac:dyDescent="0.2">
      <c r="B7" s="95" t="s">
        <v>1</v>
      </c>
      <c r="C7" s="96"/>
      <c r="D7" s="96"/>
      <c r="E7" s="96"/>
      <c r="F7" s="96"/>
      <c r="G7" s="97"/>
      <c r="H7" s="95" t="s">
        <v>2</v>
      </c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7"/>
      <c r="Z7" s="95" t="s">
        <v>43</v>
      </c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7"/>
      <c r="BE7" s="96" t="s">
        <v>47</v>
      </c>
      <c r="BF7" s="96"/>
      <c r="BG7" s="96"/>
      <c r="BH7" s="96"/>
      <c r="BI7" s="97"/>
    </row>
    <row r="8" spans="2:61" ht="17.399999999999999" customHeight="1" x14ac:dyDescent="0.25">
      <c r="B8" s="106"/>
      <c r="C8" s="79"/>
      <c r="D8" s="79"/>
      <c r="E8" s="79"/>
      <c r="F8" s="79"/>
      <c r="G8" s="80"/>
      <c r="H8" s="107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9"/>
      <c r="Z8" s="116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117"/>
      <c r="BE8" s="79"/>
      <c r="BF8" s="79"/>
      <c r="BG8" s="79"/>
      <c r="BH8" s="79"/>
      <c r="BI8" s="80"/>
    </row>
    <row r="9" spans="2:61" s="19" customFormat="1" ht="10.199999999999999" customHeight="1" x14ac:dyDescent="0.2">
      <c r="B9" s="95" t="s">
        <v>46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7"/>
      <c r="V9" s="95" t="s">
        <v>3</v>
      </c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5" t="s">
        <v>44</v>
      </c>
      <c r="AK9" s="96"/>
      <c r="AL9" s="96"/>
      <c r="AM9" s="96"/>
      <c r="AN9" s="96"/>
      <c r="AO9" s="96"/>
      <c r="AP9" s="96"/>
      <c r="AQ9" s="97"/>
      <c r="AR9" s="95" t="s">
        <v>48</v>
      </c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7"/>
    </row>
    <row r="10" spans="2:61" s="20" customFormat="1" ht="17.399999999999999" customHeight="1" x14ac:dyDescent="0.25">
      <c r="B10" s="92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4"/>
      <c r="V10" s="101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92"/>
      <c r="AK10" s="93"/>
      <c r="AL10" s="93"/>
      <c r="AM10" s="93"/>
      <c r="AN10" s="93"/>
      <c r="AO10" s="93"/>
      <c r="AP10" s="93"/>
      <c r="AQ10" s="94"/>
      <c r="AR10" s="92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4"/>
    </row>
    <row r="11" spans="2:61" s="19" customFormat="1" ht="10.199999999999999" customHeight="1" x14ac:dyDescent="0.2">
      <c r="B11" s="95" t="s">
        <v>37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7"/>
      <c r="W11" s="95" t="s">
        <v>5</v>
      </c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7"/>
      <c r="AR11" s="95" t="s">
        <v>6</v>
      </c>
      <c r="AS11" s="96"/>
      <c r="AT11" s="96"/>
      <c r="AU11" s="96"/>
      <c r="AV11" s="96"/>
      <c r="AW11" s="96"/>
      <c r="AX11" s="96"/>
      <c r="AY11" s="97"/>
      <c r="AZ11" s="95" t="s">
        <v>7</v>
      </c>
      <c r="BA11" s="96"/>
      <c r="BB11" s="96"/>
      <c r="BC11" s="96"/>
      <c r="BD11" s="96"/>
      <c r="BE11" s="96"/>
      <c r="BF11" s="96"/>
      <c r="BG11" s="96"/>
      <c r="BH11" s="96"/>
      <c r="BI11" s="97"/>
    </row>
    <row r="12" spans="2:61" s="20" customFormat="1" ht="17.399999999999999" customHeight="1" x14ac:dyDescent="0.25"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4"/>
      <c r="W12" s="92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4"/>
      <c r="AR12" s="98"/>
      <c r="AS12" s="99"/>
      <c r="AT12" s="99"/>
      <c r="AU12" s="99"/>
      <c r="AV12" s="99"/>
      <c r="AW12" s="99"/>
      <c r="AX12" s="99"/>
      <c r="AY12" s="100"/>
      <c r="AZ12" s="144"/>
      <c r="BA12" s="145"/>
      <c r="BB12" s="145"/>
      <c r="BC12" s="145"/>
      <c r="BD12" s="145"/>
      <c r="BE12" s="145"/>
      <c r="BF12" s="145"/>
      <c r="BG12" s="145"/>
      <c r="BH12" s="145"/>
      <c r="BI12" s="146"/>
    </row>
    <row r="13" spans="2:61" s="1" customFormat="1" ht="10.199999999999999" customHeight="1" x14ac:dyDescent="0.2">
      <c r="B13" s="136" t="s">
        <v>45</v>
      </c>
      <c r="C13" s="137"/>
      <c r="D13" s="137"/>
      <c r="E13" s="137"/>
      <c r="F13" s="137"/>
      <c r="G13" s="137"/>
      <c r="H13" s="137"/>
      <c r="I13" s="137"/>
      <c r="J13" s="137"/>
      <c r="K13" s="136" t="s">
        <v>23</v>
      </c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8"/>
      <c r="AE13" s="136" t="s">
        <v>96</v>
      </c>
      <c r="AF13" s="137"/>
      <c r="AG13" s="137"/>
      <c r="AH13" s="137"/>
      <c r="AI13" s="137"/>
      <c r="AJ13" s="137"/>
      <c r="AK13" s="137"/>
      <c r="AL13" s="137"/>
      <c r="AM13" s="136" t="s">
        <v>85</v>
      </c>
      <c r="AN13" s="137"/>
      <c r="AO13" s="137"/>
      <c r="AP13" s="137"/>
      <c r="AQ13" s="137"/>
      <c r="AR13" s="137"/>
      <c r="AS13" s="137"/>
      <c r="AT13" s="137"/>
      <c r="AU13" s="137"/>
      <c r="AV13" s="137"/>
      <c r="AW13" s="137"/>
      <c r="AX13" s="137"/>
      <c r="AY13" s="137"/>
      <c r="AZ13" s="136" t="s">
        <v>4</v>
      </c>
      <c r="BA13" s="137"/>
      <c r="BB13" s="137"/>
      <c r="BC13" s="137"/>
      <c r="BD13" s="137"/>
      <c r="BE13" s="137"/>
      <c r="BF13" s="137"/>
      <c r="BG13" s="137"/>
      <c r="BH13" s="137"/>
      <c r="BI13" s="138"/>
    </row>
    <row r="14" spans="2:61" ht="17.399999999999999" customHeight="1" x14ac:dyDescent="0.25">
      <c r="B14" s="151"/>
      <c r="C14" s="152"/>
      <c r="D14" s="152"/>
      <c r="E14" s="152"/>
      <c r="F14" s="152"/>
      <c r="G14" s="152"/>
      <c r="H14" s="152"/>
      <c r="I14" s="152"/>
      <c r="J14" s="152"/>
      <c r="K14" s="153"/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155"/>
      <c r="AE14" s="153"/>
      <c r="AF14" s="154"/>
      <c r="AG14" s="154"/>
      <c r="AH14" s="154"/>
      <c r="AI14" s="154"/>
      <c r="AJ14" s="154"/>
      <c r="AK14" s="154"/>
      <c r="AL14" s="154"/>
      <c r="AM14" s="156"/>
      <c r="AN14" s="157"/>
      <c r="AO14" s="157"/>
      <c r="AP14" s="157"/>
      <c r="AQ14" s="157"/>
      <c r="AR14" s="157"/>
      <c r="AS14" s="157"/>
      <c r="AT14" s="157"/>
      <c r="AU14" s="157"/>
      <c r="AV14" s="157"/>
      <c r="AW14" s="157"/>
      <c r="AX14" s="157"/>
      <c r="AY14" s="158"/>
      <c r="AZ14" s="147"/>
      <c r="BA14" s="148"/>
      <c r="BB14" s="148"/>
      <c r="BC14" s="148"/>
      <c r="BD14" s="148"/>
      <c r="BE14" s="148"/>
      <c r="BF14" s="148"/>
      <c r="BG14" s="148"/>
      <c r="BH14" s="148"/>
      <c r="BI14" s="149"/>
    </row>
    <row r="15" spans="2:61" s="1" customFormat="1" ht="10.199999999999999" customHeight="1" x14ac:dyDescent="0.2">
      <c r="B15" s="136" t="s">
        <v>8</v>
      </c>
      <c r="C15" s="137"/>
      <c r="D15" s="137"/>
      <c r="E15" s="137"/>
      <c r="F15" s="138"/>
      <c r="G15" s="136" t="s">
        <v>99</v>
      </c>
      <c r="H15" s="137"/>
      <c r="I15" s="138"/>
      <c r="J15" s="136" t="s">
        <v>100</v>
      </c>
      <c r="K15" s="137"/>
      <c r="L15" s="137"/>
      <c r="M15" s="137"/>
      <c r="N15" s="137"/>
      <c r="O15" s="137"/>
      <c r="P15" s="137"/>
      <c r="Q15" s="137"/>
      <c r="R15" s="137"/>
      <c r="S15" s="138"/>
      <c r="T15" s="136" t="s">
        <v>36</v>
      </c>
      <c r="U15" s="137"/>
      <c r="V15" s="137"/>
      <c r="W15" s="137"/>
      <c r="X15" s="138"/>
      <c r="Y15" s="136" t="s">
        <v>35</v>
      </c>
      <c r="Z15" s="137"/>
      <c r="AA15" s="137"/>
      <c r="AB15" s="137"/>
      <c r="AC15" s="138"/>
      <c r="AD15" s="136" t="s">
        <v>34</v>
      </c>
      <c r="AE15" s="137"/>
      <c r="AF15" s="137"/>
      <c r="AG15" s="137"/>
      <c r="AH15" s="138"/>
      <c r="AI15" s="136" t="s">
        <v>101</v>
      </c>
      <c r="AJ15" s="137"/>
      <c r="AK15" s="137"/>
      <c r="AL15" s="137"/>
      <c r="AM15" s="137"/>
      <c r="AN15" s="137"/>
      <c r="AO15" s="137"/>
      <c r="AP15" s="137"/>
      <c r="AQ15" s="138"/>
      <c r="AR15" s="136" t="s">
        <v>98</v>
      </c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7"/>
      <c r="BE15" s="137"/>
      <c r="BF15" s="137"/>
      <c r="BG15" s="137"/>
      <c r="BH15" s="137"/>
      <c r="BI15" s="138"/>
    </row>
    <row r="16" spans="2:61" ht="17.399999999999999" customHeight="1" x14ac:dyDescent="0.25">
      <c r="B16" s="106"/>
      <c r="C16" s="79"/>
      <c r="D16" s="79"/>
      <c r="E16" s="79"/>
      <c r="F16" s="80"/>
      <c r="G16" s="106"/>
      <c r="H16" s="79"/>
      <c r="I16" s="80"/>
      <c r="J16" s="141"/>
      <c r="K16" s="142"/>
      <c r="L16" s="142"/>
      <c r="M16" s="142"/>
      <c r="N16" s="142"/>
      <c r="O16" s="142"/>
      <c r="P16" s="142"/>
      <c r="Q16" s="142"/>
      <c r="R16" s="142"/>
      <c r="S16" s="143"/>
      <c r="T16" s="106"/>
      <c r="U16" s="79"/>
      <c r="V16" s="79"/>
      <c r="W16" s="79"/>
      <c r="X16" s="80"/>
      <c r="Y16" s="106"/>
      <c r="Z16" s="79"/>
      <c r="AA16" s="79"/>
      <c r="AB16" s="79"/>
      <c r="AC16" s="80"/>
      <c r="AD16" s="106"/>
      <c r="AE16" s="79"/>
      <c r="AF16" s="79"/>
      <c r="AG16" s="79"/>
      <c r="AH16" s="80"/>
      <c r="AI16" s="106"/>
      <c r="AJ16" s="79"/>
      <c r="AK16" s="79"/>
      <c r="AL16" s="79"/>
      <c r="AM16" s="79"/>
      <c r="AN16" s="79"/>
      <c r="AO16" s="79"/>
      <c r="AP16" s="79"/>
      <c r="AQ16" s="80"/>
      <c r="AR16" s="106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80"/>
    </row>
    <row r="17" spans="2:65" ht="6" customHeight="1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</row>
    <row r="18" spans="2:65" ht="19.649999999999999" customHeight="1" x14ac:dyDescent="0.25"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6"/>
      <c r="AN18" s="37"/>
      <c r="AO18" s="37"/>
      <c r="AP18" s="37"/>
      <c r="AQ18" s="140" t="s">
        <v>28</v>
      </c>
      <c r="AR18" s="140"/>
      <c r="AS18" s="140"/>
      <c r="AT18" s="140"/>
      <c r="AU18" s="140"/>
      <c r="AV18" s="140"/>
      <c r="AW18" s="140"/>
      <c r="AX18" s="140"/>
      <c r="AY18" s="37"/>
      <c r="AZ18" s="37"/>
      <c r="BA18" s="37"/>
      <c r="BB18" s="140" t="s">
        <v>29</v>
      </c>
      <c r="BC18" s="140"/>
      <c r="BD18" s="140"/>
      <c r="BE18" s="140"/>
      <c r="BF18" s="140"/>
      <c r="BG18" s="140"/>
      <c r="BH18" s="140"/>
      <c r="BI18" s="45"/>
    </row>
    <row r="19" spans="2:65" ht="17.25" customHeight="1" x14ac:dyDescent="0.25">
      <c r="B19" s="38"/>
      <c r="C19" s="6"/>
      <c r="D19" s="6"/>
      <c r="E19" s="6"/>
      <c r="F19" s="6"/>
      <c r="G19" s="6"/>
      <c r="H19" s="6"/>
      <c r="I19" s="6"/>
      <c r="J19" s="6"/>
      <c r="K19" s="6"/>
      <c r="L19" s="7"/>
      <c r="M19" s="168" t="s">
        <v>33</v>
      </c>
      <c r="N19" s="168"/>
      <c r="O19" s="168"/>
      <c r="P19" s="168"/>
      <c r="Q19" s="168"/>
      <c r="R19" s="168"/>
      <c r="S19" s="168"/>
      <c r="T19" s="168"/>
      <c r="U19" s="168"/>
      <c r="V19" s="168"/>
      <c r="W19" s="7"/>
      <c r="X19" s="6"/>
      <c r="Y19" s="139" t="s">
        <v>86</v>
      </c>
      <c r="Z19" s="139"/>
      <c r="AA19" s="139"/>
      <c r="AB19" s="139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139" t="s">
        <v>87</v>
      </c>
      <c r="AN19" s="139"/>
      <c r="AO19" s="139"/>
      <c r="AP19" s="139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139" t="s">
        <v>88</v>
      </c>
      <c r="BB19" s="139"/>
      <c r="BC19" s="139"/>
      <c r="BD19" s="139"/>
      <c r="BE19" s="10"/>
      <c r="BF19" s="10"/>
      <c r="BG19" s="10"/>
      <c r="BH19" s="10"/>
      <c r="BI19" s="40"/>
    </row>
    <row r="20" spans="2:65" ht="13.5" customHeight="1" x14ac:dyDescent="0.25">
      <c r="B20" s="38"/>
      <c r="C20" s="81" t="s">
        <v>9</v>
      </c>
      <c r="D20" s="81"/>
      <c r="E20" s="81"/>
      <c r="F20" s="12"/>
      <c r="G20" s="12"/>
      <c r="H20" s="12"/>
      <c r="I20" s="12"/>
      <c r="J20" s="12"/>
      <c r="K20" s="12"/>
      <c r="L20" s="13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3"/>
      <c r="X20" s="12"/>
      <c r="Y20" s="15"/>
      <c r="Z20" s="15"/>
      <c r="AA20" s="15"/>
      <c r="AB20" s="15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6"/>
      <c r="AN20" s="16"/>
      <c r="AO20" s="16"/>
      <c r="AP20" s="16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6"/>
      <c r="BB20" s="16"/>
      <c r="BC20" s="16"/>
      <c r="BD20" s="16"/>
      <c r="BE20" s="17"/>
      <c r="BF20" s="17"/>
      <c r="BG20" s="17"/>
      <c r="BH20" s="17"/>
      <c r="BI20" s="46"/>
    </row>
    <row r="21" spans="2:65" ht="16.649999999999999" customHeight="1" x14ac:dyDescent="0.25">
      <c r="B21" s="169" t="s">
        <v>62</v>
      </c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6"/>
      <c r="U21" s="11" t="s">
        <v>39</v>
      </c>
      <c r="V21" s="159"/>
      <c r="W21" s="83"/>
      <c r="X21" s="83"/>
      <c r="Y21" s="83"/>
      <c r="Z21" s="11"/>
      <c r="AA21" s="11"/>
      <c r="AB21" s="11" t="s">
        <v>40</v>
      </c>
      <c r="AC21" s="83"/>
      <c r="AD21" s="83"/>
      <c r="AE21" s="83"/>
      <c r="AF21" s="83"/>
      <c r="AG21" s="12"/>
      <c r="AH21" s="12"/>
      <c r="AI21" s="11" t="s">
        <v>39</v>
      </c>
      <c r="AJ21" s="83"/>
      <c r="AK21" s="83"/>
      <c r="AL21" s="83"/>
      <c r="AM21" s="83"/>
      <c r="AN21" s="11"/>
      <c r="AO21" s="11"/>
      <c r="AP21" s="11" t="s">
        <v>40</v>
      </c>
      <c r="AQ21" s="83"/>
      <c r="AR21" s="83"/>
      <c r="AS21" s="83"/>
      <c r="AT21" s="83"/>
      <c r="AU21" s="6"/>
      <c r="AV21" s="6"/>
      <c r="AW21" s="11" t="s">
        <v>39</v>
      </c>
      <c r="AX21" s="83"/>
      <c r="AY21" s="83"/>
      <c r="AZ21" s="83"/>
      <c r="BA21" s="83"/>
      <c r="BB21" s="11"/>
      <c r="BC21" s="11"/>
      <c r="BD21" s="11" t="s">
        <v>40</v>
      </c>
      <c r="BE21" s="83"/>
      <c r="BF21" s="83"/>
      <c r="BG21" s="83"/>
      <c r="BH21" s="83"/>
      <c r="BI21" s="40"/>
    </row>
    <row r="22" spans="2:65" ht="16.649999999999999" customHeight="1" x14ac:dyDescent="0.25">
      <c r="B22" s="171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0"/>
      <c r="T22" s="6"/>
      <c r="U22" s="11" t="s">
        <v>41</v>
      </c>
      <c r="V22" s="150"/>
      <c r="W22" s="150"/>
      <c r="X22" s="150"/>
      <c r="Y22" s="150"/>
      <c r="Z22" s="11"/>
      <c r="AA22" s="11"/>
      <c r="AB22" s="11" t="s">
        <v>39</v>
      </c>
      <c r="AC22" s="150"/>
      <c r="AD22" s="150"/>
      <c r="AE22" s="150"/>
      <c r="AF22" s="150"/>
      <c r="AG22" s="12"/>
      <c r="AH22" s="12"/>
      <c r="AI22" s="11" t="s">
        <v>41</v>
      </c>
      <c r="AJ22" s="150"/>
      <c r="AK22" s="150"/>
      <c r="AL22" s="150"/>
      <c r="AM22" s="150"/>
      <c r="AN22" s="11"/>
      <c r="AO22" s="11"/>
      <c r="AP22" s="11" t="s">
        <v>39</v>
      </c>
      <c r="AQ22" s="150"/>
      <c r="AR22" s="150"/>
      <c r="AS22" s="150"/>
      <c r="AT22" s="150"/>
      <c r="AU22" s="6"/>
      <c r="AV22" s="6"/>
      <c r="AW22" s="11" t="s">
        <v>41</v>
      </c>
      <c r="AX22" s="150"/>
      <c r="AY22" s="150"/>
      <c r="AZ22" s="150"/>
      <c r="BA22" s="150"/>
      <c r="BB22" s="11"/>
      <c r="BC22" s="11"/>
      <c r="BD22" s="11" t="s">
        <v>39</v>
      </c>
      <c r="BE22" s="150"/>
      <c r="BF22" s="150"/>
      <c r="BG22" s="150"/>
      <c r="BH22" s="150"/>
      <c r="BI22" s="40"/>
    </row>
    <row r="23" spans="2:65" ht="16.649999999999999" customHeight="1" x14ac:dyDescent="0.25">
      <c r="B23" s="38"/>
      <c r="C23" s="91" t="s">
        <v>38</v>
      </c>
      <c r="D23" s="91"/>
      <c r="E23" s="91"/>
      <c r="F23" s="91"/>
      <c r="G23" s="91"/>
      <c r="H23" s="91"/>
      <c r="I23" s="91"/>
      <c r="J23" s="91"/>
      <c r="K23" s="167"/>
      <c r="L23" s="167"/>
      <c r="M23" s="167"/>
      <c r="N23" s="167"/>
      <c r="O23" s="167"/>
      <c r="P23" s="167"/>
      <c r="Q23" s="167"/>
      <c r="R23" s="167"/>
      <c r="S23" s="167"/>
      <c r="T23" s="6"/>
      <c r="U23" s="160">
        <f>IF(V21="",(V22*AC22),(PI()*((V21/2)^2)))</f>
        <v>0</v>
      </c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6"/>
      <c r="AH23" s="6"/>
      <c r="AI23" s="160">
        <f>IF(AJ21="",(AJ22*AQ22),(PI()*((AJ21/2)^2)))</f>
        <v>0</v>
      </c>
      <c r="AJ23" s="160"/>
      <c r="AK23" s="160"/>
      <c r="AL23" s="160"/>
      <c r="AM23" s="160"/>
      <c r="AN23" s="160"/>
      <c r="AO23" s="160"/>
      <c r="AP23" s="160"/>
      <c r="AQ23" s="160"/>
      <c r="AR23" s="160"/>
      <c r="AS23" s="160"/>
      <c r="AT23" s="160"/>
      <c r="AU23" s="6"/>
      <c r="AV23" s="6"/>
      <c r="AW23" s="160">
        <f>IF(AX21="",(AX22*BE22),(PI()*((AX21/2)^2)))</f>
        <v>0</v>
      </c>
      <c r="AX23" s="160"/>
      <c r="AY23" s="160"/>
      <c r="AZ23" s="160"/>
      <c r="BA23" s="160"/>
      <c r="BB23" s="160"/>
      <c r="BC23" s="160"/>
      <c r="BD23" s="160"/>
      <c r="BE23" s="160"/>
      <c r="BF23" s="160"/>
      <c r="BG23" s="160"/>
      <c r="BH23" s="160"/>
      <c r="BI23" s="40"/>
    </row>
    <row r="24" spans="2:65" s="25" customFormat="1" ht="6" customHeight="1" x14ac:dyDescent="0.25">
      <c r="B24" s="39"/>
      <c r="C24" s="22"/>
      <c r="D24" s="22"/>
      <c r="E24" s="22"/>
      <c r="F24" s="22"/>
      <c r="G24" s="22"/>
      <c r="H24" s="22"/>
      <c r="I24" s="22"/>
      <c r="J24" s="22"/>
      <c r="K24" s="23"/>
      <c r="L24" s="23"/>
      <c r="M24" s="23"/>
      <c r="N24" s="23"/>
      <c r="O24" s="23"/>
      <c r="P24" s="23"/>
      <c r="Q24" s="23"/>
      <c r="R24" s="23"/>
      <c r="S24" s="23"/>
      <c r="T24" s="12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12"/>
      <c r="AH24" s="12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12"/>
      <c r="AV24" s="12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46"/>
    </row>
    <row r="25" spans="2:65" ht="16.649999999999999" customHeight="1" x14ac:dyDescent="0.25">
      <c r="B25" s="38"/>
      <c r="C25" s="81" t="s">
        <v>10</v>
      </c>
      <c r="D25" s="81"/>
      <c r="E25" s="81"/>
      <c r="F25" s="81"/>
      <c r="G25" s="81"/>
      <c r="H25" s="91" t="s">
        <v>11</v>
      </c>
      <c r="I25" s="91"/>
      <c r="J25" s="91"/>
      <c r="K25" s="82"/>
      <c r="L25" s="82"/>
      <c r="M25" s="82"/>
      <c r="N25" s="82"/>
      <c r="O25" s="82"/>
      <c r="P25" s="82"/>
      <c r="Q25" s="82"/>
      <c r="R25" s="82"/>
      <c r="S25" s="82"/>
      <c r="T25" s="6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6"/>
      <c r="AH25" s="6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6"/>
      <c r="AV25" s="6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40"/>
      <c r="BM25" s="4"/>
    </row>
    <row r="26" spans="2:65" ht="16.649999999999999" customHeight="1" x14ac:dyDescent="0.25">
      <c r="B26" s="38"/>
      <c r="C26" s="91" t="s">
        <v>12</v>
      </c>
      <c r="D26" s="91"/>
      <c r="E26" s="91"/>
      <c r="F26" s="91"/>
      <c r="G26" s="91"/>
      <c r="H26" s="91"/>
      <c r="I26" s="91"/>
      <c r="J26" s="91"/>
      <c r="K26" s="82"/>
      <c r="L26" s="82"/>
      <c r="M26" s="82"/>
      <c r="N26" s="82"/>
      <c r="O26" s="82"/>
      <c r="P26" s="82"/>
      <c r="Q26" s="82"/>
      <c r="R26" s="82"/>
      <c r="S26" s="82"/>
      <c r="T26" s="6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6"/>
      <c r="AH26" s="6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6"/>
      <c r="AV26" s="6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40"/>
    </row>
    <row r="27" spans="2:65" ht="7.2" customHeight="1" x14ac:dyDescent="0.25">
      <c r="B27" s="38"/>
      <c r="C27" s="6"/>
      <c r="D27" s="6"/>
      <c r="E27" s="6"/>
      <c r="F27" s="6"/>
      <c r="G27" s="6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6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40"/>
    </row>
    <row r="28" spans="2:65" ht="14.4" customHeight="1" x14ac:dyDescent="0.25">
      <c r="B28" s="38"/>
      <c r="C28" s="81" t="s">
        <v>13</v>
      </c>
      <c r="D28" s="81"/>
      <c r="E28" s="81"/>
      <c r="F28" s="81"/>
      <c r="G28" s="81"/>
      <c r="H28" s="81"/>
      <c r="I28" s="81"/>
      <c r="J28" s="81"/>
      <c r="K28" s="81"/>
      <c r="L28" s="81"/>
      <c r="M28" s="86" t="s">
        <v>14</v>
      </c>
      <c r="N28" s="86"/>
      <c r="O28" s="86"/>
      <c r="P28" s="86"/>
      <c r="Q28" s="84"/>
      <c r="R28" s="84"/>
      <c r="S28" s="84"/>
      <c r="T28" s="84"/>
      <c r="U28" s="84"/>
      <c r="V28" s="84"/>
      <c r="W28" s="84"/>
      <c r="X28" s="84"/>
      <c r="Y28" s="6"/>
      <c r="Z28" s="6"/>
      <c r="AA28" s="6"/>
      <c r="AB28" s="6"/>
      <c r="AC28" s="6" t="s">
        <v>49</v>
      </c>
      <c r="AD28" s="6"/>
      <c r="AE28" s="6"/>
      <c r="AF28" s="6"/>
      <c r="AG28" s="55" t="s">
        <v>90</v>
      </c>
      <c r="AH28" s="56" t="s">
        <v>93</v>
      </c>
      <c r="AI28" s="57"/>
      <c r="AJ28" s="57"/>
      <c r="AK28" s="57"/>
      <c r="AL28" s="57"/>
      <c r="AM28" s="6"/>
      <c r="AN28" s="6"/>
      <c r="AO28" s="6"/>
      <c r="AP28" s="6"/>
      <c r="AQ28" s="87" t="s">
        <v>89</v>
      </c>
      <c r="AR28" s="88"/>
      <c r="AS28" s="88"/>
      <c r="AT28" s="88"/>
      <c r="AU28" s="88"/>
      <c r="AW28" s="57"/>
      <c r="AX28" s="57"/>
      <c r="AY28" s="57"/>
      <c r="AZ28" s="56" t="s">
        <v>94</v>
      </c>
      <c r="BA28" s="6"/>
      <c r="BB28" s="6"/>
      <c r="BC28" s="6"/>
      <c r="BD28" s="6"/>
      <c r="BE28" s="6"/>
      <c r="BF28" s="6"/>
      <c r="BG28" s="6"/>
      <c r="BH28" s="6"/>
      <c r="BI28" s="40"/>
    </row>
    <row r="29" spans="2:65" ht="6.75" customHeight="1" x14ac:dyDescent="0.25">
      <c r="B29" s="38"/>
      <c r="C29" s="6"/>
      <c r="D29" s="6"/>
      <c r="E29" s="2"/>
      <c r="F29" s="2"/>
      <c r="G29" s="2"/>
      <c r="H29" s="2"/>
      <c r="I29" s="2"/>
      <c r="J29" s="2"/>
      <c r="K29" s="2"/>
      <c r="L29" s="2"/>
      <c r="M29" s="85" t="s">
        <v>91</v>
      </c>
      <c r="N29" s="86"/>
      <c r="O29" s="86"/>
      <c r="P29" s="86"/>
      <c r="Q29" s="86"/>
      <c r="R29" s="162" t="s">
        <v>92</v>
      </c>
      <c r="S29" s="163"/>
      <c r="T29" s="163"/>
      <c r="U29" s="163"/>
      <c r="V29" s="163"/>
      <c r="W29" s="163"/>
      <c r="X29" s="163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40"/>
    </row>
    <row r="30" spans="2:65" ht="6.75" customHeight="1" x14ac:dyDescent="0.25">
      <c r="B30" s="38"/>
      <c r="C30" s="6"/>
      <c r="D30" s="6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40"/>
    </row>
    <row r="31" spans="2:65" ht="14.4" customHeight="1" x14ac:dyDescent="0.25">
      <c r="B31" s="38"/>
      <c r="C31" s="81" t="s">
        <v>15</v>
      </c>
      <c r="D31" s="81"/>
      <c r="E31" s="81"/>
      <c r="F31" s="81"/>
      <c r="G31" s="81"/>
      <c r="H31" s="81"/>
      <c r="I31" s="81"/>
      <c r="J31" s="81"/>
      <c r="K31" s="81"/>
      <c r="L31" s="133" t="s">
        <v>50</v>
      </c>
      <c r="M31" s="133"/>
      <c r="N31" s="133"/>
      <c r="O31" s="133"/>
      <c r="P31" s="31"/>
      <c r="Q31" s="29"/>
      <c r="R31" s="29"/>
      <c r="S31" s="29"/>
      <c r="T31" s="29"/>
      <c r="U31" s="29"/>
      <c r="V31" s="29"/>
      <c r="W31" s="29"/>
      <c r="X31" s="29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40"/>
    </row>
    <row r="32" spans="2:65" ht="14.4" customHeight="1" x14ac:dyDescent="0.25">
      <c r="B32" s="38"/>
      <c r="C32" s="6"/>
      <c r="D32" s="6"/>
      <c r="E32" s="2"/>
      <c r="F32" s="2"/>
      <c r="G32" s="2"/>
      <c r="H32" s="2"/>
      <c r="I32" s="2"/>
      <c r="J32" s="2"/>
      <c r="K32" s="2"/>
      <c r="L32" s="133" t="s">
        <v>51</v>
      </c>
      <c r="M32" s="133"/>
      <c r="N32" s="133"/>
      <c r="O32" s="133"/>
      <c r="P32" s="31"/>
      <c r="Q32" s="27"/>
      <c r="R32" s="27"/>
      <c r="S32" s="27"/>
      <c r="T32" s="27"/>
      <c r="U32" s="27"/>
      <c r="V32" s="27"/>
      <c r="W32" s="27"/>
      <c r="X32" s="27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40"/>
    </row>
    <row r="33" spans="2:61" ht="14.4" customHeight="1" x14ac:dyDescent="0.25">
      <c r="B33" s="38"/>
      <c r="C33" s="6"/>
      <c r="D33" s="6"/>
      <c r="E33" s="6"/>
      <c r="F33" s="6"/>
      <c r="G33" s="6"/>
      <c r="H33" s="2"/>
      <c r="I33" s="2"/>
      <c r="J33" s="2"/>
      <c r="K33" s="2"/>
      <c r="L33" s="133" t="s">
        <v>52</v>
      </c>
      <c r="M33" s="133"/>
      <c r="N33" s="133"/>
      <c r="O33" s="133"/>
      <c r="P33" s="31"/>
      <c r="Q33" s="27"/>
      <c r="R33" s="27"/>
      <c r="S33" s="27"/>
      <c r="T33" s="27"/>
      <c r="U33" s="27"/>
      <c r="V33" s="27"/>
      <c r="W33" s="27"/>
      <c r="X33" s="27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40"/>
    </row>
    <row r="34" spans="2:61" ht="14.4" customHeight="1" x14ac:dyDescent="0.25">
      <c r="B34" s="38"/>
      <c r="C34" s="6"/>
      <c r="D34" s="6"/>
      <c r="E34" s="6"/>
      <c r="F34" s="6"/>
      <c r="G34" s="6"/>
      <c r="H34" s="2"/>
      <c r="I34" s="2"/>
      <c r="J34" s="2"/>
      <c r="K34" s="2"/>
      <c r="L34" s="133" t="s">
        <v>53</v>
      </c>
      <c r="M34" s="133"/>
      <c r="N34" s="133"/>
      <c r="O34" s="133"/>
      <c r="P34" s="31"/>
      <c r="Q34" s="30"/>
      <c r="R34" s="30"/>
      <c r="S34" s="30"/>
      <c r="T34" s="30"/>
      <c r="U34" s="30"/>
      <c r="V34" s="30"/>
      <c r="W34" s="30"/>
      <c r="X34" s="30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40"/>
    </row>
    <row r="35" spans="2:61" ht="14.4" customHeight="1" x14ac:dyDescent="0.25">
      <c r="B35" s="38"/>
      <c r="C35" s="6"/>
      <c r="D35" s="6"/>
      <c r="E35" s="6"/>
      <c r="F35" s="6"/>
      <c r="G35" s="6"/>
      <c r="H35" s="2"/>
      <c r="I35" s="2"/>
      <c r="J35" s="2"/>
      <c r="K35" s="2"/>
      <c r="L35" s="133" t="s">
        <v>54</v>
      </c>
      <c r="M35" s="133"/>
      <c r="N35" s="133"/>
      <c r="O35" s="133"/>
      <c r="P35" s="31"/>
      <c r="Q35" s="30"/>
      <c r="R35" s="30"/>
      <c r="S35" s="30"/>
      <c r="T35" s="30"/>
      <c r="U35" s="30"/>
      <c r="V35" s="30"/>
      <c r="W35" s="30"/>
      <c r="X35" s="30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40"/>
    </row>
    <row r="36" spans="2:61" ht="8.4" customHeight="1" x14ac:dyDescent="0.25">
      <c r="B36" s="38"/>
      <c r="C36" s="6"/>
      <c r="D36" s="6"/>
      <c r="E36" s="6"/>
      <c r="F36" s="6"/>
      <c r="G36" s="6"/>
      <c r="H36" s="6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40"/>
    </row>
    <row r="37" spans="2:61" ht="13.95" customHeight="1" x14ac:dyDescent="0.25">
      <c r="B37" s="38"/>
      <c r="C37" s="81" t="s">
        <v>16</v>
      </c>
      <c r="D37" s="81"/>
      <c r="E37" s="81"/>
      <c r="F37" s="81"/>
      <c r="G37" s="81"/>
      <c r="H37" s="81"/>
      <c r="I37" s="81"/>
      <c r="J37" s="81"/>
      <c r="K37" s="86" t="s">
        <v>17</v>
      </c>
      <c r="L37" s="86"/>
      <c r="M37" s="86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40"/>
    </row>
    <row r="38" spans="2:61" ht="13.95" customHeight="1" x14ac:dyDescent="0.25">
      <c r="B38" s="38"/>
      <c r="C38" s="6"/>
      <c r="D38" s="6"/>
      <c r="E38" s="6"/>
      <c r="F38" s="6"/>
      <c r="G38" s="2"/>
      <c r="H38" s="2"/>
      <c r="I38" s="2"/>
      <c r="J38" s="2"/>
      <c r="K38" s="86" t="s">
        <v>18</v>
      </c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2"/>
      <c r="W38" s="82"/>
      <c r="X38" s="82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40"/>
    </row>
    <row r="39" spans="2:61" ht="6" customHeight="1" x14ac:dyDescent="0.25">
      <c r="B39" s="38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2"/>
      <c r="P39" s="2"/>
      <c r="Q39" s="2"/>
      <c r="R39" s="2"/>
      <c r="S39" s="2"/>
      <c r="T39" s="2"/>
      <c r="U39" s="2"/>
      <c r="V39" s="2"/>
      <c r="W39" s="2"/>
      <c r="X39" s="2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40"/>
    </row>
    <row r="40" spans="2:61" ht="16.350000000000001" customHeight="1" x14ac:dyDescent="0.25">
      <c r="B40" s="38"/>
      <c r="C40" s="87" t="s">
        <v>30</v>
      </c>
      <c r="D40" s="87"/>
      <c r="E40" s="87"/>
      <c r="F40" s="87"/>
      <c r="G40" s="87"/>
      <c r="H40" s="87"/>
      <c r="I40" s="87"/>
      <c r="J40" s="87"/>
      <c r="K40" s="87"/>
      <c r="L40" s="134"/>
      <c r="M40" s="134"/>
      <c r="N40" s="134"/>
      <c r="O40" s="134"/>
      <c r="P40" s="134"/>
      <c r="Q40" s="134"/>
      <c r="R40" s="134"/>
      <c r="S40" s="134"/>
      <c r="T40" s="134"/>
      <c r="U40" s="62"/>
      <c r="V40" s="62"/>
      <c r="W40" s="135"/>
      <c r="X40" s="135"/>
      <c r="Y40" s="135"/>
      <c r="Z40" s="135"/>
      <c r="AA40" s="135"/>
      <c r="AB40" s="135"/>
      <c r="AC40" s="135"/>
      <c r="AD40" s="135"/>
      <c r="AE40" s="61"/>
      <c r="AF40" s="61"/>
      <c r="AG40" s="9"/>
      <c r="AH40" s="9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9"/>
      <c r="AV40" s="9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40"/>
    </row>
    <row r="41" spans="2:61" ht="16.350000000000001" customHeight="1" x14ac:dyDescent="0.25">
      <c r="B41" s="38"/>
      <c r="C41" s="87" t="s">
        <v>55</v>
      </c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120"/>
      <c r="R41" s="120"/>
      <c r="S41" s="120"/>
      <c r="T41" s="120"/>
      <c r="U41" s="63"/>
      <c r="V41" s="60"/>
      <c r="W41" s="121" t="str">
        <f>IF(W$40=0,"",(W$40/U$23))</f>
        <v/>
      </c>
      <c r="X41" s="121"/>
      <c r="Y41" s="121"/>
      <c r="Z41" s="121"/>
      <c r="AA41" s="121"/>
      <c r="AB41" s="121"/>
      <c r="AC41" s="121"/>
      <c r="AD41" s="121"/>
      <c r="AE41" s="67"/>
      <c r="AF41" s="67"/>
      <c r="AG41" s="6"/>
      <c r="AH41" s="6"/>
      <c r="AI41" s="122" t="str">
        <f>IF(AI40=0,"",(AI40/AI23))</f>
        <v/>
      </c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122"/>
      <c r="AU41" s="6"/>
      <c r="AV41" s="6"/>
      <c r="AW41" s="122" t="str">
        <f>IF(AW40=0,"",(AW40/AW23))</f>
        <v/>
      </c>
      <c r="AX41" s="122"/>
      <c r="AY41" s="122"/>
      <c r="AZ41" s="122"/>
      <c r="BA41" s="122"/>
      <c r="BB41" s="122"/>
      <c r="BC41" s="122"/>
      <c r="BD41" s="122"/>
      <c r="BE41" s="122"/>
      <c r="BF41" s="122"/>
      <c r="BG41" s="122"/>
      <c r="BH41" s="122"/>
      <c r="BI41" s="40"/>
    </row>
    <row r="42" spans="2:61" ht="16.350000000000001" customHeight="1" x14ac:dyDescent="0.25">
      <c r="B42" s="38"/>
      <c r="C42" s="103" t="s">
        <v>103</v>
      </c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W42" s="121" t="str">
        <f>IF(W$40=0,"",ROUND(W$40/U$23,-1))</f>
        <v/>
      </c>
      <c r="X42" s="121"/>
      <c r="Y42" s="121"/>
      <c r="Z42" s="121"/>
      <c r="AA42" s="121"/>
      <c r="AB42" s="121"/>
      <c r="AC42" s="121"/>
      <c r="AD42" s="121"/>
      <c r="AI42" s="122" t="str">
        <f>IF(AI40=0,"",ROUND(AI40/AI23,-1))</f>
        <v/>
      </c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W42" s="122" t="str">
        <f>IF(AW40=0,"",ROUND(AW40/AW23,-1))</f>
        <v/>
      </c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40"/>
    </row>
    <row r="43" spans="2:61" ht="16.350000000000001" customHeight="1" x14ac:dyDescent="0.25">
      <c r="B43" s="38"/>
      <c r="C43" s="68" t="s">
        <v>102</v>
      </c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131"/>
      <c r="S43" s="131"/>
      <c r="T43" s="131"/>
      <c r="U43" s="68"/>
      <c r="V43" s="70"/>
      <c r="W43" s="121" t="str">
        <f>IF(W41="","",ROUND(AVERAGE(W41,AI41,AW41),-1))</f>
        <v/>
      </c>
      <c r="X43" s="121"/>
      <c r="Y43" s="121"/>
      <c r="Z43" s="121"/>
      <c r="AA43" s="121"/>
      <c r="AB43" s="121"/>
      <c r="AC43" s="121"/>
      <c r="AD43" s="121"/>
      <c r="AE43" s="61"/>
      <c r="AF43" s="67"/>
      <c r="AG43" s="70"/>
      <c r="AH43" s="70"/>
      <c r="AI43" s="68" t="s">
        <v>32</v>
      </c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161" t="str">
        <f>IF(W44="","",((W43/W44)*100))</f>
        <v/>
      </c>
      <c r="AY43" s="161"/>
      <c r="AZ43" s="161"/>
      <c r="BA43" s="161"/>
      <c r="BB43" s="161"/>
      <c r="BC43" s="161"/>
      <c r="BD43" s="68" t="s">
        <v>31</v>
      </c>
      <c r="BE43" s="68"/>
      <c r="BF43" s="52"/>
      <c r="BG43" s="70"/>
      <c r="BH43" s="70"/>
      <c r="BI43" s="40"/>
    </row>
    <row r="44" spans="2:61" ht="16.350000000000001" customHeight="1" thickBot="1" x14ac:dyDescent="0.3">
      <c r="B44" s="38"/>
      <c r="C44" s="68" t="s">
        <v>56</v>
      </c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71"/>
      <c r="T44" s="71"/>
      <c r="U44" s="62"/>
      <c r="V44" s="62"/>
      <c r="W44" s="127"/>
      <c r="X44" s="127"/>
      <c r="Y44" s="127"/>
      <c r="Z44" s="127"/>
      <c r="AA44" s="127"/>
      <c r="AB44" s="127"/>
      <c r="AC44" s="127"/>
      <c r="AD44" s="127"/>
      <c r="AE44" s="61"/>
      <c r="AF44" s="61"/>
      <c r="AG44" s="70"/>
      <c r="AH44" s="70"/>
      <c r="AI44" s="132" t="s">
        <v>59</v>
      </c>
      <c r="AJ44" s="132"/>
      <c r="AK44" s="132"/>
      <c r="AL44" s="132"/>
      <c r="AM44" s="132"/>
      <c r="AN44" s="132"/>
      <c r="AO44" s="132"/>
      <c r="AP44" s="132"/>
      <c r="AQ44" s="132"/>
      <c r="AR44" s="132"/>
      <c r="AS44" s="132"/>
      <c r="AT44" s="132"/>
      <c r="AU44" s="132"/>
      <c r="AV44" s="132"/>
      <c r="AW44" s="132"/>
      <c r="AX44" s="132"/>
      <c r="AY44" s="132"/>
      <c r="AZ44" s="132"/>
      <c r="BA44" s="132"/>
      <c r="BB44" s="132"/>
      <c r="BC44" s="132"/>
      <c r="BD44" s="132"/>
      <c r="BE44" s="132"/>
      <c r="BF44" s="76"/>
      <c r="BG44" s="76"/>
      <c r="BH44" s="76"/>
      <c r="BI44" s="40"/>
    </row>
    <row r="45" spans="2:61" ht="16.350000000000001" customHeight="1" x14ac:dyDescent="0.25">
      <c r="B45" s="38"/>
      <c r="C45" s="68" t="s">
        <v>57</v>
      </c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72"/>
      <c r="R45" s="72"/>
      <c r="S45" s="72"/>
      <c r="T45" s="72"/>
      <c r="U45" s="62"/>
      <c r="V45" s="62"/>
      <c r="W45" s="128"/>
      <c r="X45" s="128"/>
      <c r="Y45" s="128"/>
      <c r="Z45" s="128"/>
      <c r="AA45" s="128"/>
      <c r="AB45" s="128"/>
      <c r="AC45" s="128"/>
      <c r="AD45" s="128"/>
      <c r="AE45" s="61"/>
      <c r="AF45" s="61"/>
      <c r="AG45" s="70"/>
      <c r="AH45" s="70"/>
      <c r="AI45" s="132"/>
      <c r="AJ45" s="132"/>
      <c r="AK45" s="132"/>
      <c r="AL45" s="132"/>
      <c r="AM45" s="132"/>
      <c r="AN45" s="132"/>
      <c r="AO45" s="132"/>
      <c r="AP45" s="132"/>
      <c r="AQ45" s="132"/>
      <c r="AR45" s="132"/>
      <c r="AS45" s="132"/>
      <c r="AT45" s="132"/>
      <c r="AU45" s="132"/>
      <c r="AV45" s="132"/>
      <c r="AW45" s="132"/>
      <c r="AX45" s="132"/>
      <c r="AY45" s="132"/>
      <c r="AZ45" s="132"/>
      <c r="BA45" s="132"/>
      <c r="BB45" s="132"/>
      <c r="BC45" s="132"/>
      <c r="BD45" s="132"/>
      <c r="BE45" s="132"/>
      <c r="BF45" s="76"/>
      <c r="BG45" s="76"/>
      <c r="BH45" s="76"/>
      <c r="BI45" s="40"/>
    </row>
    <row r="46" spans="2:61" s="52" customFormat="1" ht="16.350000000000001" customHeight="1" x14ac:dyDescent="0.25">
      <c r="B46" s="38"/>
      <c r="C46" s="68" t="s">
        <v>58</v>
      </c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73"/>
      <c r="T46" s="73"/>
      <c r="U46" s="62"/>
      <c r="V46" s="62"/>
      <c r="W46" s="129"/>
      <c r="X46" s="129"/>
      <c r="Y46" s="129"/>
      <c r="Z46" s="129"/>
      <c r="AA46" s="129"/>
      <c r="AB46" s="129"/>
      <c r="AC46" s="129"/>
      <c r="AD46" s="129"/>
      <c r="AE46" s="65"/>
      <c r="AF46" s="61"/>
      <c r="AG46" s="70"/>
      <c r="AH46" s="70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32"/>
      <c r="AT46" s="132"/>
      <c r="AU46" s="132"/>
      <c r="AV46" s="132"/>
      <c r="AW46" s="132"/>
      <c r="AX46" s="132"/>
      <c r="AY46" s="132"/>
      <c r="AZ46" s="132"/>
      <c r="BA46" s="132"/>
      <c r="BB46" s="132"/>
      <c r="BC46" s="132"/>
      <c r="BD46" s="132"/>
      <c r="BE46" s="132"/>
      <c r="BF46" s="76"/>
      <c r="BG46" s="76"/>
      <c r="BH46" s="76"/>
      <c r="BI46" s="40"/>
    </row>
    <row r="47" spans="2:61" s="52" customFormat="1" ht="16.350000000000001" customHeight="1" thickBot="1" x14ac:dyDescent="0.3">
      <c r="B47" s="38"/>
      <c r="C47" s="74" t="s">
        <v>95</v>
      </c>
      <c r="D47" s="74"/>
      <c r="E47" s="74"/>
      <c r="F47" s="74"/>
      <c r="G47" s="74"/>
      <c r="H47" s="74"/>
      <c r="I47" s="74"/>
      <c r="J47" s="74"/>
      <c r="K47" s="74"/>
      <c r="L47" s="68"/>
      <c r="M47" s="72" t="s">
        <v>97</v>
      </c>
      <c r="N47" s="72"/>
      <c r="O47" s="72"/>
      <c r="P47" s="72"/>
      <c r="Q47" s="72"/>
      <c r="R47" s="72"/>
      <c r="S47" s="72"/>
      <c r="T47" s="72"/>
      <c r="U47" s="64"/>
      <c r="V47" s="65"/>
      <c r="W47" s="130"/>
      <c r="X47" s="130"/>
      <c r="Y47" s="130"/>
      <c r="Z47" s="130"/>
      <c r="AA47" s="130"/>
      <c r="AB47" s="130"/>
      <c r="AC47" s="130"/>
      <c r="AD47" s="130"/>
      <c r="AE47" s="66"/>
      <c r="AF47" s="65"/>
      <c r="AG47" s="70"/>
      <c r="AH47" s="70"/>
      <c r="AI47" s="166"/>
      <c r="AJ47" s="166"/>
      <c r="AK47" s="166"/>
      <c r="AL47" s="166"/>
      <c r="AM47" s="166"/>
      <c r="AN47" s="166"/>
      <c r="AO47" s="166"/>
      <c r="AP47" s="166"/>
      <c r="AQ47" s="166"/>
      <c r="AR47" s="166"/>
      <c r="AS47" s="166"/>
      <c r="AT47" s="166"/>
      <c r="AU47" s="69"/>
      <c r="AV47" s="69"/>
      <c r="AW47" s="166"/>
      <c r="AX47" s="166"/>
      <c r="AY47" s="166"/>
      <c r="AZ47" s="166"/>
      <c r="BA47" s="166"/>
      <c r="BB47" s="166"/>
      <c r="BC47" s="166"/>
      <c r="BD47" s="166"/>
      <c r="BE47" s="166"/>
      <c r="BF47" s="166"/>
      <c r="BG47" s="166"/>
      <c r="BH47" s="69"/>
      <c r="BI47" s="40"/>
    </row>
    <row r="48" spans="2:61" s="52" customFormat="1" ht="16.350000000000001" customHeight="1" x14ac:dyDescent="0.25">
      <c r="B48" s="38"/>
      <c r="C48" s="111" t="s">
        <v>105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72"/>
      <c r="U48" s="64"/>
      <c r="V48" s="65"/>
      <c r="W48" s="164" t="str">
        <f>IF($W$47="","",(1.1*AVERAGE($W$47,$AI$47,$AW$47)))</f>
        <v/>
      </c>
      <c r="X48" s="164"/>
      <c r="Y48" s="164"/>
      <c r="Z48" s="164"/>
      <c r="AA48" s="164"/>
      <c r="AB48" s="164"/>
      <c r="AC48" s="164"/>
      <c r="AD48" s="164"/>
      <c r="AE48" s="66"/>
      <c r="AF48" s="65"/>
      <c r="AG48" s="77"/>
      <c r="AH48" s="77"/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  <c r="AT48" s="165"/>
      <c r="AU48" s="165"/>
      <c r="AV48" s="165"/>
      <c r="AW48" s="165"/>
      <c r="AX48" s="165"/>
      <c r="AY48" s="165"/>
      <c r="AZ48" s="165"/>
      <c r="BA48" s="165"/>
      <c r="BB48" s="165"/>
      <c r="BC48" s="165"/>
      <c r="BD48" s="165"/>
      <c r="BE48" s="165"/>
      <c r="BF48" s="165"/>
      <c r="BG48" s="165"/>
      <c r="BH48" s="69"/>
      <c r="BI48" s="40"/>
    </row>
    <row r="49" spans="2:61" s="52" customFormat="1" ht="15.75" customHeight="1" x14ac:dyDescent="0.25">
      <c r="B49" s="38"/>
      <c r="C49" s="111" t="s">
        <v>104</v>
      </c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75"/>
      <c r="U49" s="2"/>
      <c r="V49" s="66"/>
      <c r="W49" s="126" t="str">
        <f>IF($W$47="","",(1*AVERAGE($W$47,$AI$47,$AW$47)))</f>
        <v/>
      </c>
      <c r="X49" s="126"/>
      <c r="Y49" s="126"/>
      <c r="Z49" s="126"/>
      <c r="AA49" s="126"/>
      <c r="AB49" s="126"/>
      <c r="AC49" s="126"/>
      <c r="AD49" s="126"/>
      <c r="AE49" s="30"/>
      <c r="AF49" s="66"/>
      <c r="AG49" s="70"/>
      <c r="AH49" s="70"/>
      <c r="AI49" s="165"/>
      <c r="AJ49" s="165"/>
      <c r="AK49" s="165"/>
      <c r="AL49" s="165"/>
      <c r="AM49" s="165"/>
      <c r="AN49" s="165"/>
      <c r="AO49" s="165"/>
      <c r="AP49" s="165"/>
      <c r="AQ49" s="165"/>
      <c r="AR49" s="165"/>
      <c r="AS49" s="165"/>
      <c r="AT49" s="165"/>
      <c r="AU49" s="165"/>
      <c r="AV49" s="165"/>
      <c r="AW49" s="165"/>
      <c r="AX49" s="165"/>
      <c r="AY49" s="165"/>
      <c r="AZ49" s="165"/>
      <c r="BA49" s="165"/>
      <c r="BB49" s="165"/>
      <c r="BC49" s="165"/>
      <c r="BD49" s="165"/>
      <c r="BE49" s="165"/>
      <c r="BF49" s="165"/>
      <c r="BG49" s="165"/>
      <c r="BH49" s="69"/>
      <c r="BI49" s="40"/>
    </row>
    <row r="50" spans="2:61" ht="6.75" customHeight="1" x14ac:dyDescent="0.25">
      <c r="B50" s="41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4"/>
      <c r="BI50" s="47"/>
    </row>
    <row r="51" spans="2:61" ht="6" customHeight="1" x14ac:dyDescent="0.25"/>
    <row r="52" spans="2:61" s="1" customFormat="1" ht="30" customHeight="1" x14ac:dyDescent="0.2">
      <c r="B52" s="176" t="s">
        <v>42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7"/>
      <c r="AU52" s="177"/>
      <c r="AV52" s="177"/>
      <c r="AW52" s="177"/>
      <c r="AX52" s="177"/>
      <c r="AY52" s="177"/>
      <c r="AZ52" s="177"/>
      <c r="BA52" s="177"/>
      <c r="BB52" s="177"/>
      <c r="BC52" s="177"/>
      <c r="BD52" s="177"/>
      <c r="BE52" s="177"/>
      <c r="BF52" s="177"/>
      <c r="BG52" s="177"/>
      <c r="BH52" s="177"/>
      <c r="BI52" s="178"/>
    </row>
    <row r="53" spans="2:61" ht="15.6" customHeight="1" x14ac:dyDescent="0.25">
      <c r="B53" s="179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0"/>
      <c r="AF53" s="180"/>
      <c r="AG53" s="180"/>
      <c r="AH53" s="180"/>
      <c r="AI53" s="180"/>
      <c r="AJ53" s="180"/>
      <c r="AK53" s="180"/>
      <c r="AL53" s="180"/>
      <c r="AM53" s="180"/>
      <c r="AN53" s="180"/>
      <c r="AO53" s="180"/>
      <c r="AP53" s="180"/>
      <c r="AQ53" s="180"/>
      <c r="AR53" s="180"/>
      <c r="AS53" s="180"/>
      <c r="AT53" s="180"/>
      <c r="AU53" s="180"/>
      <c r="AV53" s="180"/>
      <c r="AW53" s="180"/>
      <c r="AX53" s="180"/>
      <c r="AY53" s="180"/>
      <c r="AZ53" s="180"/>
      <c r="BA53" s="180"/>
      <c r="BB53" s="180"/>
      <c r="BC53" s="180"/>
      <c r="BD53" s="180"/>
      <c r="BE53" s="180"/>
      <c r="BF53" s="180"/>
      <c r="BG53" s="180"/>
      <c r="BH53" s="180"/>
      <c r="BI53" s="181"/>
    </row>
    <row r="54" spans="2:61" ht="15.9" customHeight="1" x14ac:dyDescent="0.25">
      <c r="B54" s="182"/>
      <c r="C54" s="183"/>
      <c r="D54" s="183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3"/>
      <c r="AE54" s="183"/>
      <c r="AF54" s="183"/>
      <c r="AG54" s="183"/>
      <c r="AH54" s="183"/>
      <c r="AI54" s="183"/>
      <c r="AJ54" s="183"/>
      <c r="AK54" s="183"/>
      <c r="AL54" s="183"/>
      <c r="AM54" s="183"/>
      <c r="AN54" s="183"/>
      <c r="AO54" s="183"/>
      <c r="AP54" s="183"/>
      <c r="AQ54" s="183"/>
      <c r="AR54" s="183"/>
      <c r="AS54" s="183"/>
      <c r="AT54" s="183"/>
      <c r="AU54" s="183"/>
      <c r="AV54" s="183"/>
      <c r="AW54" s="183"/>
      <c r="AX54" s="183"/>
      <c r="AY54" s="183"/>
      <c r="AZ54" s="183"/>
      <c r="BA54" s="183"/>
      <c r="BB54" s="183"/>
      <c r="BC54" s="183"/>
      <c r="BD54" s="183"/>
      <c r="BE54" s="183"/>
      <c r="BF54" s="183"/>
      <c r="BG54" s="183"/>
      <c r="BH54" s="183"/>
      <c r="BI54" s="184"/>
    </row>
    <row r="55" spans="2:61" ht="15.6" customHeight="1" x14ac:dyDescent="0.25">
      <c r="B55" s="123" t="s">
        <v>61</v>
      </c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Q55" s="124" t="s">
        <v>19</v>
      </c>
      <c r="R55" s="124"/>
      <c r="S55" s="124"/>
      <c r="T55" s="124"/>
      <c r="U55" s="124"/>
      <c r="V55" s="124"/>
      <c r="Z55" t="s">
        <v>20</v>
      </c>
      <c r="AN55" t="s">
        <v>21</v>
      </c>
    </row>
    <row r="56" spans="2:61" s="1" customFormat="1" ht="15.6" customHeight="1" x14ac:dyDescent="0.25">
      <c r="B56" s="124" t="s">
        <v>22</v>
      </c>
      <c r="C56" s="124"/>
      <c r="D56" s="124"/>
      <c r="E56" s="124"/>
      <c r="F56" s="124"/>
      <c r="G56" s="124"/>
      <c r="H56" s="124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</row>
    <row r="57" spans="2:61" s="1" customFormat="1" ht="6" customHeight="1" x14ac:dyDescent="0.25">
      <c r="B57" s="78"/>
      <c r="C57" s="78"/>
      <c r="D57" s="78"/>
      <c r="E57" s="78"/>
      <c r="F57" s="78"/>
      <c r="G57" s="78"/>
      <c r="H57" s="7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</row>
    <row r="58" spans="2:61" ht="6" customHeight="1" x14ac:dyDescent="0.25"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</row>
    <row r="59" spans="2:61" ht="24" customHeight="1" x14ac:dyDescent="0.25">
      <c r="B59" s="185" t="s">
        <v>110</v>
      </c>
      <c r="C59" s="186"/>
      <c r="D59" s="186"/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O59" s="186"/>
      <c r="AP59" s="186"/>
      <c r="AQ59" s="186"/>
      <c r="AR59" s="186"/>
      <c r="AS59" s="186"/>
      <c r="AT59" s="186"/>
      <c r="AU59" s="186"/>
      <c r="AV59" s="186"/>
      <c r="AW59" s="186"/>
      <c r="AX59" s="186"/>
      <c r="AY59" s="186"/>
      <c r="AZ59" s="186"/>
      <c r="BA59" s="186"/>
      <c r="BB59" s="186"/>
      <c r="BC59" s="186"/>
      <c r="BD59" s="186"/>
      <c r="BE59" s="186"/>
      <c r="BF59" s="186"/>
      <c r="BG59" s="186"/>
      <c r="BH59" s="186"/>
      <c r="BI59" s="187"/>
    </row>
    <row r="60" spans="2:61" ht="5.4" customHeight="1" x14ac:dyDescent="0.25"/>
    <row r="61" spans="2:61" s="1" customFormat="1" ht="10.5" customHeight="1" x14ac:dyDescent="0.2">
      <c r="B61" s="95" t="s">
        <v>60</v>
      </c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7"/>
      <c r="T61" s="95" t="s">
        <v>96</v>
      </c>
      <c r="U61" s="96"/>
      <c r="V61" s="96"/>
      <c r="W61" s="96"/>
      <c r="X61" s="96"/>
      <c r="Y61" s="96"/>
      <c r="Z61" s="96"/>
      <c r="AA61" s="97"/>
      <c r="AB61" s="95" t="s">
        <v>107</v>
      </c>
      <c r="AC61" s="96"/>
      <c r="AD61" s="96"/>
      <c r="AE61" s="96"/>
      <c r="AF61" s="96"/>
      <c r="AG61" s="96"/>
      <c r="AH61" s="96"/>
      <c r="AI61" s="97"/>
      <c r="AJ61" s="95" t="s">
        <v>108</v>
      </c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7"/>
    </row>
    <row r="62" spans="2:61" ht="18" customHeight="1" x14ac:dyDescent="0.25">
      <c r="B62" s="172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06"/>
      <c r="U62" s="79"/>
      <c r="V62" s="79"/>
      <c r="W62" s="79"/>
      <c r="X62" s="79"/>
      <c r="Y62" s="79"/>
      <c r="Z62" s="79"/>
      <c r="AA62" s="80"/>
      <c r="AB62" s="173"/>
      <c r="AC62" s="174"/>
      <c r="AD62" s="174"/>
      <c r="AE62" s="174"/>
      <c r="AF62" s="174"/>
      <c r="AG62" s="174"/>
      <c r="AH62" s="174"/>
      <c r="AI62" s="175"/>
      <c r="AJ62" s="106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80"/>
    </row>
    <row r="72" spans="67:70" ht="15" x14ac:dyDescent="0.25">
      <c r="BO72" s="58"/>
    </row>
    <row r="73" spans="67:70" ht="15" x14ac:dyDescent="0.25">
      <c r="BO73" s="58"/>
    </row>
    <row r="74" spans="67:70" ht="15" x14ac:dyDescent="0.25">
      <c r="BO74" s="58"/>
      <c r="BQ74" s="51"/>
      <c r="BR74" s="50"/>
    </row>
    <row r="75" spans="67:70" ht="15" x14ac:dyDescent="0.25">
      <c r="BO75" s="58"/>
      <c r="BQ75" s="51"/>
      <c r="BR75" s="50"/>
    </row>
    <row r="76" spans="67:70" ht="15" x14ac:dyDescent="0.35">
      <c r="BO76" s="59"/>
      <c r="BQ76" s="51"/>
      <c r="BR76" s="50"/>
    </row>
    <row r="77" spans="67:70" x14ac:dyDescent="0.25">
      <c r="BO77" s="49"/>
      <c r="BQ77" s="51"/>
      <c r="BR77" s="50"/>
    </row>
    <row r="78" spans="67:70" x14ac:dyDescent="0.25">
      <c r="BO78" s="49"/>
      <c r="BQ78" s="51"/>
      <c r="BR78" s="50"/>
    </row>
    <row r="79" spans="67:70" x14ac:dyDescent="0.25">
      <c r="BO79" s="49"/>
      <c r="BQ79" s="51"/>
      <c r="BR79" s="50"/>
    </row>
    <row r="80" spans="67:70" x14ac:dyDescent="0.25">
      <c r="BO80" s="49"/>
      <c r="BQ80" s="51"/>
      <c r="BR80" s="50"/>
    </row>
    <row r="81" spans="67:70" x14ac:dyDescent="0.25">
      <c r="BO81" s="49"/>
      <c r="BQ81" s="51"/>
      <c r="BR81" s="50"/>
    </row>
    <row r="82" spans="67:70" x14ac:dyDescent="0.25">
      <c r="BO82" s="49"/>
      <c r="BQ82" s="51"/>
      <c r="BR82" s="50"/>
    </row>
    <row r="83" spans="67:70" x14ac:dyDescent="0.25">
      <c r="BO83" s="49"/>
      <c r="BQ83" s="51"/>
      <c r="BR83" s="50"/>
    </row>
    <row r="84" spans="67:70" x14ac:dyDescent="0.25">
      <c r="BO84" s="49"/>
      <c r="BQ84" s="51"/>
      <c r="BR84" s="50"/>
    </row>
    <row r="85" spans="67:70" x14ac:dyDescent="0.25">
      <c r="BO85" s="49"/>
    </row>
    <row r="86" spans="67:70" x14ac:dyDescent="0.25">
      <c r="BO86" s="49"/>
    </row>
    <row r="87" spans="67:70" x14ac:dyDescent="0.25">
      <c r="BO87" s="49"/>
    </row>
  </sheetData>
  <sheetProtection algorithmName="SHA-512" hashValue="qoosITyEYrrrfsS+/JOFKcAmPd7TOyma6q4TLAPeGhEFcr+jqdTvDn044EyLsOPX26FfC8NESNlY8bhMugm7LQ==" saltValue="h0156t0/24wyHkExJ7O6Cg==" spinCount="100000" sheet="1" selectLockedCells="1"/>
  <mergeCells count="158">
    <mergeCell ref="B61:S61"/>
    <mergeCell ref="B62:S62"/>
    <mergeCell ref="T61:AA61"/>
    <mergeCell ref="T62:AA62"/>
    <mergeCell ref="AB61:AI61"/>
    <mergeCell ref="AB62:AI62"/>
    <mergeCell ref="AJ61:BI61"/>
    <mergeCell ref="AJ62:BI62"/>
    <mergeCell ref="B52:BI54"/>
    <mergeCell ref="B59:BI59"/>
    <mergeCell ref="BE21:BH21"/>
    <mergeCell ref="AQ21:AT21"/>
    <mergeCell ref="AQ22:AT22"/>
    <mergeCell ref="BB18:BH18"/>
    <mergeCell ref="B15:F15"/>
    <mergeCell ref="AR15:BI15"/>
    <mergeCell ref="B16:F16"/>
    <mergeCell ref="AR16:BI16"/>
    <mergeCell ref="C49:S49"/>
    <mergeCell ref="W48:AD48"/>
    <mergeCell ref="AI48:BG49"/>
    <mergeCell ref="Y16:AC16"/>
    <mergeCell ref="AD16:AH16"/>
    <mergeCell ref="AI16:AQ16"/>
    <mergeCell ref="AX21:BA21"/>
    <mergeCell ref="AI47:AT47"/>
    <mergeCell ref="AW47:BG47"/>
    <mergeCell ref="C23:J23"/>
    <mergeCell ref="K23:S23"/>
    <mergeCell ref="AI23:AT23"/>
    <mergeCell ref="C41:P41"/>
    <mergeCell ref="M19:V19"/>
    <mergeCell ref="B21:S22"/>
    <mergeCell ref="BA19:BD19"/>
    <mergeCell ref="AC22:AF22"/>
    <mergeCell ref="AJ21:AM21"/>
    <mergeCell ref="AJ22:AM22"/>
    <mergeCell ref="U26:AF26"/>
    <mergeCell ref="C48:S48"/>
    <mergeCell ref="B13:J13"/>
    <mergeCell ref="B14:J14"/>
    <mergeCell ref="K13:AD13"/>
    <mergeCell ref="K14:AD14"/>
    <mergeCell ref="AE13:AL13"/>
    <mergeCell ref="AE14:AL14"/>
    <mergeCell ref="AM13:AY13"/>
    <mergeCell ref="AM14:AY14"/>
    <mergeCell ref="C20:E20"/>
    <mergeCell ref="V21:Y21"/>
    <mergeCell ref="V22:Y22"/>
    <mergeCell ref="U23:AF23"/>
    <mergeCell ref="AW23:BH23"/>
    <mergeCell ref="BE22:BH22"/>
    <mergeCell ref="AX22:BA22"/>
    <mergeCell ref="AX43:BC43"/>
    <mergeCell ref="C31:K31"/>
    <mergeCell ref="AW26:BH26"/>
    <mergeCell ref="R29:X29"/>
    <mergeCell ref="AZ11:BI11"/>
    <mergeCell ref="AR10:BI10"/>
    <mergeCell ref="AJ10:AQ10"/>
    <mergeCell ref="G15:I15"/>
    <mergeCell ref="J15:S15"/>
    <mergeCell ref="T15:X15"/>
    <mergeCell ref="Y19:AB19"/>
    <mergeCell ref="AQ18:AX18"/>
    <mergeCell ref="Y15:AC15"/>
    <mergeCell ref="AD15:AH15"/>
    <mergeCell ref="AI15:AQ15"/>
    <mergeCell ref="G16:I16"/>
    <mergeCell ref="J16:S16"/>
    <mergeCell ref="T16:X16"/>
    <mergeCell ref="AM19:AP19"/>
    <mergeCell ref="AZ12:BI12"/>
    <mergeCell ref="AZ14:BI14"/>
    <mergeCell ref="AZ13:BI13"/>
    <mergeCell ref="AI40:AT40"/>
    <mergeCell ref="L31:O31"/>
    <mergeCell ref="L32:O32"/>
    <mergeCell ref="L33:O33"/>
    <mergeCell ref="L34:O34"/>
    <mergeCell ref="L35:O35"/>
    <mergeCell ref="V38:X38"/>
    <mergeCell ref="L40:T40"/>
    <mergeCell ref="W40:AD40"/>
    <mergeCell ref="N37:X37"/>
    <mergeCell ref="Q41:T41"/>
    <mergeCell ref="W41:AD41"/>
    <mergeCell ref="I56:T56"/>
    <mergeCell ref="K37:M37"/>
    <mergeCell ref="C37:J37"/>
    <mergeCell ref="K38:U38"/>
    <mergeCell ref="C40:K40"/>
    <mergeCell ref="AW41:BH41"/>
    <mergeCell ref="AI41:AT41"/>
    <mergeCell ref="B55:N55"/>
    <mergeCell ref="Q55:V55"/>
    <mergeCell ref="AW40:BH40"/>
    <mergeCell ref="W42:AD42"/>
    <mergeCell ref="W43:AD43"/>
    <mergeCell ref="B56:H56"/>
    <mergeCell ref="W49:AD49"/>
    <mergeCell ref="W44:AD44"/>
    <mergeCell ref="W45:AD45"/>
    <mergeCell ref="W46:AD46"/>
    <mergeCell ref="W47:AD47"/>
    <mergeCell ref="R43:T43"/>
    <mergeCell ref="AI44:BE46"/>
    <mergeCell ref="AI42:AT42"/>
    <mergeCell ref="AW42:BH42"/>
    <mergeCell ref="C42:S42"/>
    <mergeCell ref="B1:K1"/>
    <mergeCell ref="B2:K2"/>
    <mergeCell ref="B7:G7"/>
    <mergeCell ref="B8:G8"/>
    <mergeCell ref="H7:Y7"/>
    <mergeCell ref="H8:Y8"/>
    <mergeCell ref="V9:AI9"/>
    <mergeCell ref="L1:AY2"/>
    <mergeCell ref="D5:H5"/>
    <mergeCell ref="L5:O5"/>
    <mergeCell ref="B9:U9"/>
    <mergeCell ref="AU4:BI4"/>
    <mergeCell ref="AN4:AT4"/>
    <mergeCell ref="S5:V5"/>
    <mergeCell ref="AZ1:BI1"/>
    <mergeCell ref="AZ2:BI2"/>
    <mergeCell ref="BE7:BI7"/>
    <mergeCell ref="AR9:BI9"/>
    <mergeCell ref="AJ9:AQ9"/>
    <mergeCell ref="Z7:BD7"/>
    <mergeCell ref="Z8:BD8"/>
    <mergeCell ref="AN5:AT5"/>
    <mergeCell ref="AU5:BI5"/>
    <mergeCell ref="BE8:BI8"/>
    <mergeCell ref="C25:G25"/>
    <mergeCell ref="K25:S25"/>
    <mergeCell ref="K26:S26"/>
    <mergeCell ref="AC21:AF21"/>
    <mergeCell ref="Q28:X28"/>
    <mergeCell ref="M29:Q29"/>
    <mergeCell ref="AQ28:AU28"/>
    <mergeCell ref="AI26:AT26"/>
    <mergeCell ref="AW25:BH25"/>
    <mergeCell ref="C28:L28"/>
    <mergeCell ref="C26:J26"/>
    <mergeCell ref="H25:J25"/>
    <mergeCell ref="AI25:AT25"/>
    <mergeCell ref="M28:P28"/>
    <mergeCell ref="U25:AF25"/>
    <mergeCell ref="B10:U10"/>
    <mergeCell ref="B11:V11"/>
    <mergeCell ref="B12:V12"/>
    <mergeCell ref="W11:AQ11"/>
    <mergeCell ref="W12:AQ12"/>
    <mergeCell ref="AR11:AY11"/>
    <mergeCell ref="AR12:AY12"/>
    <mergeCell ref="V10:AI10"/>
  </mergeCells>
  <phoneticPr fontId="2" type="noConversion"/>
  <printOptions horizontalCentered="1"/>
  <pageMargins left="0.25" right="0.25" top="0.25" bottom="0.5" header="0.25" footer="0.5"/>
  <pageSetup scale="9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25</xdr:col>
                    <xdr:colOff>0</xdr:colOff>
                    <xdr:row>27</xdr:row>
                    <xdr:rowOff>7620</xdr:rowOff>
                  </from>
                  <to>
                    <xdr:col>26</xdr:col>
                    <xdr:colOff>45720</xdr:colOff>
                    <xdr:row>28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25</xdr:col>
                    <xdr:colOff>0</xdr:colOff>
                    <xdr:row>30</xdr:row>
                    <xdr:rowOff>22860</xdr:rowOff>
                  </from>
                  <to>
                    <xdr:col>26</xdr:col>
                    <xdr:colOff>45720</xdr:colOff>
                    <xdr:row>31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25</xdr:col>
                    <xdr:colOff>0</xdr:colOff>
                    <xdr:row>31</xdr:row>
                    <xdr:rowOff>45720</xdr:rowOff>
                  </from>
                  <to>
                    <xdr:col>26</xdr:col>
                    <xdr:colOff>68580</xdr:colOff>
                    <xdr:row>32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25</xdr:col>
                    <xdr:colOff>0</xdr:colOff>
                    <xdr:row>32</xdr:row>
                    <xdr:rowOff>45720</xdr:rowOff>
                  </from>
                  <to>
                    <xdr:col>26</xdr:col>
                    <xdr:colOff>60960</xdr:colOff>
                    <xdr:row>33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25</xdr:col>
                    <xdr:colOff>0</xdr:colOff>
                    <xdr:row>36</xdr:row>
                    <xdr:rowOff>38100</xdr:rowOff>
                  </from>
                  <to>
                    <xdr:col>26</xdr:col>
                    <xdr:colOff>45720</xdr:colOff>
                    <xdr:row>37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25</xdr:col>
                    <xdr:colOff>0</xdr:colOff>
                    <xdr:row>37</xdr:row>
                    <xdr:rowOff>38100</xdr:rowOff>
                  </from>
                  <to>
                    <xdr:col>26</xdr:col>
                    <xdr:colOff>45720</xdr:colOff>
                    <xdr:row>38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39</xdr:col>
                    <xdr:colOff>0</xdr:colOff>
                    <xdr:row>27</xdr:row>
                    <xdr:rowOff>38100</xdr:rowOff>
                  </from>
                  <to>
                    <xdr:col>40</xdr:col>
                    <xdr:colOff>45720</xdr:colOff>
                    <xdr:row>28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>
                <anchor moveWithCells="1">
                  <from>
                    <xdr:col>39</xdr:col>
                    <xdr:colOff>0</xdr:colOff>
                    <xdr:row>30</xdr:row>
                    <xdr:rowOff>38100</xdr:rowOff>
                  </from>
                  <to>
                    <xdr:col>40</xdr:col>
                    <xdr:colOff>60960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39</xdr:col>
                    <xdr:colOff>0</xdr:colOff>
                    <xdr:row>31</xdr:row>
                    <xdr:rowOff>38100</xdr:rowOff>
                  </from>
                  <to>
                    <xdr:col>40</xdr:col>
                    <xdr:colOff>60960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>
                <anchor moveWithCells="1">
                  <from>
                    <xdr:col>39</xdr:col>
                    <xdr:colOff>0</xdr:colOff>
                    <xdr:row>32</xdr:row>
                    <xdr:rowOff>45720</xdr:rowOff>
                  </from>
                  <to>
                    <xdr:col>40</xdr:col>
                    <xdr:colOff>60960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defaultSize="0" autoFill="0" autoLine="0" autoPict="0">
                <anchor moveWithCells="1">
                  <from>
                    <xdr:col>39</xdr:col>
                    <xdr:colOff>0</xdr:colOff>
                    <xdr:row>36</xdr:row>
                    <xdr:rowOff>38100</xdr:rowOff>
                  </from>
                  <to>
                    <xdr:col>40</xdr:col>
                    <xdr:colOff>60960</xdr:colOff>
                    <xdr:row>37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>
                <anchor moveWithCells="1">
                  <from>
                    <xdr:col>39</xdr:col>
                    <xdr:colOff>0</xdr:colOff>
                    <xdr:row>37</xdr:row>
                    <xdr:rowOff>38100</xdr:rowOff>
                  </from>
                  <to>
                    <xdr:col>40</xdr:col>
                    <xdr:colOff>60960</xdr:colOff>
                    <xdr:row>38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16">
              <controlPr defaultSize="0" autoFill="0" autoLine="0" autoPict="0">
                <anchor moveWithCells="1">
                  <from>
                    <xdr:col>53</xdr:col>
                    <xdr:colOff>0</xdr:colOff>
                    <xdr:row>27</xdr:row>
                    <xdr:rowOff>45720</xdr:rowOff>
                  </from>
                  <to>
                    <xdr:col>54</xdr:col>
                    <xdr:colOff>68580</xdr:colOff>
                    <xdr:row>28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53</xdr:col>
                    <xdr:colOff>0</xdr:colOff>
                    <xdr:row>30</xdr:row>
                    <xdr:rowOff>45720</xdr:rowOff>
                  </from>
                  <to>
                    <xdr:col>54</xdr:col>
                    <xdr:colOff>68580</xdr:colOff>
                    <xdr:row>31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53</xdr:col>
                    <xdr:colOff>0</xdr:colOff>
                    <xdr:row>31</xdr:row>
                    <xdr:rowOff>38100</xdr:rowOff>
                  </from>
                  <to>
                    <xdr:col>54</xdr:col>
                    <xdr:colOff>68580</xdr:colOff>
                    <xdr:row>32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53</xdr:col>
                    <xdr:colOff>0</xdr:colOff>
                    <xdr:row>32</xdr:row>
                    <xdr:rowOff>38100</xdr:rowOff>
                  </from>
                  <to>
                    <xdr:col>54</xdr:col>
                    <xdr:colOff>68580</xdr:colOff>
                    <xdr:row>33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53</xdr:col>
                    <xdr:colOff>0</xdr:colOff>
                    <xdr:row>36</xdr:row>
                    <xdr:rowOff>30480</xdr:rowOff>
                  </from>
                  <to>
                    <xdr:col>54</xdr:col>
                    <xdr:colOff>68580</xdr:colOff>
                    <xdr:row>37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Check Box 26">
              <controlPr defaultSize="0" autoFill="0" autoLine="0" autoPict="0">
                <anchor moveWithCells="1">
                  <from>
                    <xdr:col>1</xdr:col>
                    <xdr:colOff>30480</xdr:colOff>
                    <xdr:row>4</xdr:row>
                    <xdr:rowOff>0</xdr:rowOff>
                  </from>
                  <to>
                    <xdr:col>3</xdr:col>
                    <xdr:colOff>106680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defaultSize="0" autoFill="0" autoLine="0" autoPict="0">
                <anchor moveWithCells="1">
                  <from>
                    <xdr:col>9</xdr:col>
                    <xdr:colOff>83820</xdr:colOff>
                    <xdr:row>4</xdr:row>
                    <xdr:rowOff>0</xdr:rowOff>
                  </from>
                  <to>
                    <xdr:col>11</xdr:col>
                    <xdr:colOff>106680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16</xdr:col>
                    <xdr:colOff>114300</xdr:colOff>
                    <xdr:row>4</xdr:row>
                    <xdr:rowOff>0</xdr:rowOff>
                  </from>
                  <to>
                    <xdr:col>18</xdr:col>
                    <xdr:colOff>106680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40</xdr:col>
                    <xdr:colOff>76200</xdr:colOff>
                    <xdr:row>17</xdr:row>
                    <xdr:rowOff>68580</xdr:rowOff>
                  </from>
                  <to>
                    <xdr:col>43</xdr:col>
                    <xdr:colOff>30480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5" name="Check Box 31">
              <controlPr defaultSize="0" autoFill="0" autoLine="0" autoPict="0">
                <anchor moveWithCells="1">
                  <from>
                    <xdr:col>51</xdr:col>
                    <xdr:colOff>76200</xdr:colOff>
                    <xdr:row>17</xdr:row>
                    <xdr:rowOff>68580</xdr:rowOff>
                  </from>
                  <to>
                    <xdr:col>54</xdr:col>
                    <xdr:colOff>30480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6" name="Check Box 32">
              <controlPr defaultSize="0" autoFill="0" autoLine="0" autoPict="0">
                <anchor moveWithCells="1">
                  <from>
                    <xdr:col>53</xdr:col>
                    <xdr:colOff>0</xdr:colOff>
                    <xdr:row>37</xdr:row>
                    <xdr:rowOff>30480</xdr:rowOff>
                  </from>
                  <to>
                    <xdr:col>54</xdr:col>
                    <xdr:colOff>68580</xdr:colOff>
                    <xdr:row>38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7" name="Check Box 61">
              <controlPr defaultSize="0" autoFill="0" autoLine="0" autoPict="0">
                <anchor moveWithCells="1">
                  <from>
                    <xdr:col>25</xdr:col>
                    <xdr:colOff>0</xdr:colOff>
                    <xdr:row>34</xdr:row>
                    <xdr:rowOff>38100</xdr:rowOff>
                  </from>
                  <to>
                    <xdr:col>26</xdr:col>
                    <xdr:colOff>45720</xdr:colOff>
                    <xdr:row>35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8" name="Check Box 62">
              <controlPr defaultSize="0" autoFill="0" autoLine="0" autoPict="0">
                <anchor moveWithCells="1">
                  <from>
                    <xdr:col>25</xdr:col>
                    <xdr:colOff>0</xdr:colOff>
                    <xdr:row>33</xdr:row>
                    <xdr:rowOff>22860</xdr:rowOff>
                  </from>
                  <to>
                    <xdr:col>26</xdr:col>
                    <xdr:colOff>45720</xdr:colOff>
                    <xdr:row>34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9" name="Check Box 63">
              <controlPr defaultSize="0" autoFill="0" autoLine="0" autoPict="0">
                <anchor moveWithCells="1">
                  <from>
                    <xdr:col>39</xdr:col>
                    <xdr:colOff>0</xdr:colOff>
                    <xdr:row>33</xdr:row>
                    <xdr:rowOff>45720</xdr:rowOff>
                  </from>
                  <to>
                    <xdr:col>40</xdr:col>
                    <xdr:colOff>68580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30" name="Check Box 64">
              <controlPr defaultSize="0" autoFill="0" autoLine="0" autoPict="0">
                <anchor moveWithCells="1">
                  <from>
                    <xdr:col>39</xdr:col>
                    <xdr:colOff>0</xdr:colOff>
                    <xdr:row>34</xdr:row>
                    <xdr:rowOff>45720</xdr:rowOff>
                  </from>
                  <to>
                    <xdr:col>40</xdr:col>
                    <xdr:colOff>68580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1" name="Check Box 65">
              <controlPr defaultSize="0" autoFill="0" autoLine="0" autoPict="0">
                <anchor moveWithCells="1">
                  <from>
                    <xdr:col>53</xdr:col>
                    <xdr:colOff>0</xdr:colOff>
                    <xdr:row>33</xdr:row>
                    <xdr:rowOff>60960</xdr:rowOff>
                  </from>
                  <to>
                    <xdr:col>54</xdr:col>
                    <xdr:colOff>106680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Check Box 66">
              <controlPr defaultSize="0" autoFill="0" autoLine="0" autoPict="0">
                <anchor moveWithCells="1">
                  <from>
                    <xdr:col>53</xdr:col>
                    <xdr:colOff>0</xdr:colOff>
                    <xdr:row>34</xdr:row>
                    <xdr:rowOff>60960</xdr:rowOff>
                  </from>
                  <to>
                    <xdr:col>54</xdr:col>
                    <xdr:colOff>106680</xdr:colOff>
                    <xdr:row>35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33" name="Check Box 23">
              <controlPr defaultSize="0" autoFill="0" autoLine="0" autoPict="0">
                <anchor moveWithCells="1">
                  <from>
                    <xdr:col>15</xdr:col>
                    <xdr:colOff>0</xdr:colOff>
                    <xdr:row>54</xdr:row>
                    <xdr:rowOff>22860</xdr:rowOff>
                  </from>
                  <to>
                    <xdr:col>16</xdr:col>
                    <xdr:colOff>22860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34" name="Check Box 24">
              <controlPr defaultSize="0" autoFill="0" autoLine="0" autoPict="0">
                <anchor moveWithCells="1">
                  <from>
                    <xdr:col>23</xdr:col>
                    <xdr:colOff>76200</xdr:colOff>
                    <xdr:row>54</xdr:row>
                    <xdr:rowOff>22860</xdr:rowOff>
                  </from>
                  <to>
                    <xdr:col>25</xdr:col>
                    <xdr:colOff>38100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35" name="Check Box 25">
              <controlPr defaultSize="0" autoFill="0" autoLine="0" autoPict="0">
                <anchor moveWithCells="1">
                  <from>
                    <xdr:col>37</xdr:col>
                    <xdr:colOff>76200</xdr:colOff>
                    <xdr:row>54</xdr:row>
                    <xdr:rowOff>22860</xdr:rowOff>
                  </from>
                  <to>
                    <xdr:col>39</xdr:col>
                    <xdr:colOff>7620</xdr:colOff>
                    <xdr:row>55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>
      <selection activeCell="C7" sqref="C7"/>
    </sheetView>
  </sheetViews>
  <sheetFormatPr defaultRowHeight="13.2" x14ac:dyDescent="0.25"/>
  <sheetData>
    <row r="1" spans="1:4" x14ac:dyDescent="0.25">
      <c r="A1" s="53" t="s">
        <v>70</v>
      </c>
      <c r="B1" s="52" t="b">
        <f>OR('0845'!B16:Q16="45F",'0845'!B16:Q16="45-F",'0845'!B16:Q16="45",'0845'!B16:Q16="45 F")</f>
        <v>0</v>
      </c>
      <c r="C1" s="52"/>
      <c r="D1" s="52"/>
    </row>
    <row r="3" spans="1:4" x14ac:dyDescent="0.25">
      <c r="A3" s="53" t="s">
        <v>71</v>
      </c>
      <c r="B3" s="52" t="b">
        <f>OR('0845'!B16:Q16="1",'0845'!B16:Q16="40-B",'0845'!B16:Q16="40BF",'0845'!B16:Q16="40B",'0845'!B16:Q16="45 B")</f>
        <v>0</v>
      </c>
      <c r="C3" s="52"/>
      <c r="D3" s="52"/>
    </row>
    <row r="5" spans="1:4" x14ac:dyDescent="0.25">
      <c r="A5" s="53" t="s">
        <v>72</v>
      </c>
      <c r="B5" s="52" t="b">
        <f>OR('0845'!B16:Q16="30F",'0845'!B16:Q16="30-F",'0845'!B16:Q16="30",'0845'!B16:Q16="30 F")</f>
        <v>0</v>
      </c>
      <c r="C5" s="52"/>
      <c r="D5" s="52"/>
    </row>
    <row r="7" spans="1:4" x14ac:dyDescent="0.25">
      <c r="A7" s="53" t="s">
        <v>73</v>
      </c>
      <c r="B7" s="52" t="b">
        <f>OR('0845'!B16:Q16="40-AF",'0845'!B16:Q16="40AF",'0845'!B16:Q16="40-A",'0845'!B16:Q16="40A",'0845'!B16:Q16="40 A")</f>
        <v>0</v>
      </c>
      <c r="C7" s="52"/>
      <c r="D7" s="52"/>
    </row>
    <row r="10" spans="1:4" x14ac:dyDescent="0.25">
      <c r="A10" s="54"/>
      <c r="B10" s="54"/>
      <c r="C10" s="54"/>
      <c r="D10" s="54"/>
    </row>
    <row r="17" spans="1:1" x14ac:dyDescent="0.25">
      <c r="A17" s="52" t="s">
        <v>63</v>
      </c>
    </row>
    <row r="18" spans="1:1" x14ac:dyDescent="0.25">
      <c r="A18" s="53" t="s">
        <v>74</v>
      </c>
    </row>
    <row r="19" spans="1:1" x14ac:dyDescent="0.25">
      <c r="A19" s="53" t="s">
        <v>75</v>
      </c>
    </row>
    <row r="20" spans="1:1" x14ac:dyDescent="0.25">
      <c r="A20" s="53" t="s">
        <v>64</v>
      </c>
    </row>
    <row r="21" spans="1:1" x14ac:dyDescent="0.25">
      <c r="A21" s="53">
        <v>45</v>
      </c>
    </row>
    <row r="22" spans="1:1" x14ac:dyDescent="0.25">
      <c r="A22" s="53" t="s">
        <v>76</v>
      </c>
    </row>
    <row r="23" spans="1:1" x14ac:dyDescent="0.25">
      <c r="A23" s="53" t="s">
        <v>77</v>
      </c>
    </row>
    <row r="24" spans="1:1" x14ac:dyDescent="0.25">
      <c r="A24" s="53" t="s">
        <v>78</v>
      </c>
    </row>
    <row r="25" spans="1:1" x14ac:dyDescent="0.25">
      <c r="A25" s="53" t="s">
        <v>65</v>
      </c>
    </row>
    <row r="26" spans="1:1" x14ac:dyDescent="0.25">
      <c r="A26" s="53" t="s">
        <v>79</v>
      </c>
    </row>
    <row r="27" spans="1:1" x14ac:dyDescent="0.25">
      <c r="A27" s="53" t="s">
        <v>66</v>
      </c>
    </row>
    <row r="28" spans="1:1" x14ac:dyDescent="0.25">
      <c r="A28" s="53" t="s">
        <v>80</v>
      </c>
    </row>
    <row r="29" spans="1:1" x14ac:dyDescent="0.25">
      <c r="A29" s="53" t="s">
        <v>81</v>
      </c>
    </row>
    <row r="30" spans="1:1" x14ac:dyDescent="0.25">
      <c r="A30" s="53" t="s">
        <v>67</v>
      </c>
    </row>
    <row r="31" spans="1:1" x14ac:dyDescent="0.25">
      <c r="A31" s="53">
        <v>30</v>
      </c>
    </row>
    <row r="32" spans="1:1" x14ac:dyDescent="0.25">
      <c r="A32" s="53" t="s">
        <v>82</v>
      </c>
    </row>
    <row r="33" spans="1:1" x14ac:dyDescent="0.25">
      <c r="A33" s="53" t="s">
        <v>68</v>
      </c>
    </row>
    <row r="34" spans="1:1" x14ac:dyDescent="0.25">
      <c r="A34" s="53" t="s">
        <v>83</v>
      </c>
    </row>
    <row r="35" spans="1:1" x14ac:dyDescent="0.25">
      <c r="A35" s="53" t="s">
        <v>84</v>
      </c>
    </row>
    <row r="36" spans="1:1" x14ac:dyDescent="0.25">
      <c r="A36" s="53" t="s">
        <v>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EF99E4-3B58-4DE5-909A-09392F3CB9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8F040CD-0D36-47B0-94DD-C4ACD64DDA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DDE2D1-5881-4981-8B0B-BB7EDA6D2FA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0845</vt:lpstr>
      <vt:lpstr>Strength Data</vt:lpstr>
      <vt:lpstr>'0845'!Print_Area</vt:lpstr>
    </vt:vector>
  </TitlesOfParts>
  <Company>State of Idaho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Craig Wielenga</cp:lastModifiedBy>
  <cp:lastPrinted>2019-08-09T15:29:52Z</cp:lastPrinted>
  <dcterms:created xsi:type="dcterms:W3CDTF">2006-02-24T21:26:37Z</dcterms:created>
  <dcterms:modified xsi:type="dcterms:W3CDTF">2020-08-14T17:41:42Z</dcterms:modified>
</cp:coreProperties>
</file>