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itdportal/ff/Lists/FORMS/Attachments/360/"/>
    </mc:Choice>
  </mc:AlternateContent>
  <bookViews>
    <workbookView xWindow="120" yWindow="135" windowWidth="19020" windowHeight="13110" activeTab="3"/>
  </bookViews>
  <sheets>
    <sheet name="1048 WS Ult" sheetId="1" r:id="rId1"/>
    <sheet name="1048 WS 2%" sheetId="2" r:id="rId2"/>
    <sheet name="1048 WS 5%" sheetId="5" r:id="rId3"/>
    <sheet name="1048 Results" sheetId="4" r:id="rId4"/>
  </sheets>
  <calcPr calcId="162913"/>
</workbook>
</file>

<file path=xl/calcChain.xml><?xml version="1.0" encoding="utf-8"?>
<calcChain xmlns="http://schemas.openxmlformats.org/spreadsheetml/2006/main">
  <c r="AJ39" i="4" l="1"/>
  <c r="BB39" i="4"/>
  <c r="BB47" i="5"/>
  <c r="BB47" i="2"/>
  <c r="AJ47" i="5"/>
  <c r="AJ47" i="2"/>
  <c r="AL5" i="4"/>
  <c r="AV5" i="4" l="1"/>
  <c r="AV6" i="5"/>
  <c r="AV6" i="2"/>
  <c r="AC7" i="4"/>
  <c r="H8" i="2"/>
  <c r="BB12" i="2" l="1"/>
  <c r="AT12" i="2"/>
  <c r="AL12" i="2"/>
  <c r="AL12" i="5"/>
  <c r="AL11" i="4"/>
  <c r="T12" i="2"/>
  <c r="T12" i="5"/>
  <c r="B12" i="2"/>
  <c r="B12" i="5"/>
  <c r="B11" i="4"/>
  <c r="BB11" i="4" l="1"/>
  <c r="AR9" i="4"/>
  <c r="AT11" i="4"/>
  <c r="T11" i="4"/>
  <c r="B5" i="4" l="1"/>
  <c r="B7" i="4"/>
  <c r="H7" i="4"/>
  <c r="BF7" i="4"/>
  <c r="B9" i="4"/>
  <c r="Z9" i="4"/>
  <c r="B8" i="2"/>
  <c r="BB20" i="1" l="1"/>
  <c r="AW20" i="1"/>
  <c r="AL6" i="2" l="1"/>
  <c r="B6" i="2"/>
  <c r="AL6" i="5"/>
  <c r="B6" i="5"/>
  <c r="AR10" i="5"/>
  <c r="Z10" i="5"/>
  <c r="B10" i="5"/>
  <c r="AR10" i="2"/>
  <c r="Z10" i="2"/>
  <c r="B10" i="2"/>
  <c r="AC8" i="2"/>
  <c r="BF8" i="2"/>
  <c r="AL33" i="1" l="1"/>
  <c r="AQ33" i="1"/>
  <c r="AV33" i="1"/>
  <c r="BA33" i="1"/>
  <c r="AL38" i="1"/>
  <c r="G39" i="1"/>
  <c r="AL40" i="1" l="1"/>
  <c r="AL41" i="1"/>
  <c r="AL42" i="1"/>
  <c r="AL39" i="1"/>
  <c r="G40" i="1"/>
  <c r="G38" i="1"/>
  <c r="G42" i="1"/>
  <c r="G41" i="1"/>
  <c r="I23" i="5"/>
  <c r="AT43" i="1"/>
  <c r="Y19" i="4" s="1"/>
  <c r="O43" i="1"/>
  <c r="M19" i="4" s="1"/>
  <c r="BA34" i="5"/>
  <c r="V34" i="5"/>
  <c r="BA33" i="5"/>
  <c r="V33" i="5"/>
  <c r="AV32" i="5"/>
  <c r="AQ32" i="5"/>
  <c r="AL32" i="5"/>
  <c r="L32" i="5"/>
  <c r="G32" i="5"/>
  <c r="AV31" i="5"/>
  <c r="AQ31" i="5"/>
  <c r="AL31" i="5"/>
  <c r="L31" i="5"/>
  <c r="G31" i="5"/>
  <c r="AV30" i="5"/>
  <c r="AQ30" i="5"/>
  <c r="AL30" i="5"/>
  <c r="L30" i="5"/>
  <c r="G30" i="5"/>
  <c r="AV29" i="5"/>
  <c r="AQ29" i="5"/>
  <c r="AL29" i="5"/>
  <c r="L29" i="5"/>
  <c r="G29" i="5"/>
  <c r="AV28" i="5"/>
  <c r="AQ28" i="5"/>
  <c r="AL28" i="5"/>
  <c r="Q28" i="5"/>
  <c r="L28" i="5"/>
  <c r="G28" i="5"/>
  <c r="Q23" i="5"/>
  <c r="Q22" i="5"/>
  <c r="I22" i="5"/>
  <c r="BB19" i="5"/>
  <c r="AW19" i="5"/>
  <c r="BB18" i="5"/>
  <c r="AW18" i="5"/>
  <c r="BB12" i="5"/>
  <c r="AT12" i="5"/>
  <c r="BF8" i="5"/>
  <c r="AC8" i="5"/>
  <c r="H8" i="5"/>
  <c r="B8" i="5"/>
  <c r="BA34" i="2"/>
  <c r="AV29" i="2"/>
  <c r="AV30" i="2"/>
  <c r="AV31" i="2"/>
  <c r="AV32" i="2"/>
  <c r="AV28" i="2"/>
  <c r="AQ29" i="2"/>
  <c r="AQ30" i="2"/>
  <c r="AQ31" i="2"/>
  <c r="AQ32" i="2"/>
  <c r="AQ28" i="2"/>
  <c r="AL29" i="2"/>
  <c r="AL30" i="2"/>
  <c r="AL31" i="2"/>
  <c r="AL32" i="2"/>
  <c r="AL28" i="2"/>
  <c r="BA33" i="2"/>
  <c r="V34" i="2"/>
  <c r="V33" i="2"/>
  <c r="Q28" i="2"/>
  <c r="L29" i="2"/>
  <c r="L30" i="2"/>
  <c r="L31" i="2"/>
  <c r="L32" i="2"/>
  <c r="L28" i="2"/>
  <c r="G29" i="2"/>
  <c r="G30" i="2"/>
  <c r="G31" i="2"/>
  <c r="G32" i="2"/>
  <c r="G28" i="2"/>
  <c r="BB19" i="2"/>
  <c r="AW19" i="2"/>
  <c r="BB18" i="2"/>
  <c r="AW18" i="2"/>
  <c r="Q23" i="2"/>
  <c r="I23" i="2"/>
  <c r="Q22" i="2"/>
  <c r="I22" i="2"/>
  <c r="AT44" i="1"/>
  <c r="BF19" i="4" s="1"/>
  <c r="O44" i="1"/>
  <c r="BB19" i="4" s="1"/>
  <c r="BA34" i="1"/>
  <c r="V34" i="1"/>
  <c r="V33" i="1"/>
  <c r="L33" i="1"/>
  <c r="Q33" i="1"/>
  <c r="G33" i="1"/>
  <c r="Q23" i="1"/>
  <c r="I23" i="1"/>
  <c r="Q22" i="1"/>
  <c r="I22" i="1"/>
  <c r="AV33" i="2" l="1"/>
  <c r="AL43" i="1"/>
  <c r="Y18" i="4" s="1"/>
  <c r="AL44" i="1"/>
  <c r="BF18" i="4" s="1"/>
  <c r="BB20" i="2"/>
  <c r="G43" i="1"/>
  <c r="M18" i="4" s="1"/>
  <c r="AW20" i="2"/>
  <c r="G44" i="1"/>
  <c r="BB18" i="4" s="1"/>
  <c r="AV33" i="5"/>
  <c r="AQ33" i="2"/>
  <c r="AQ33" i="5"/>
  <c r="AL33" i="2"/>
  <c r="AL33" i="5"/>
  <c r="L33" i="2"/>
  <c r="L33" i="5"/>
  <c r="G33" i="5"/>
  <c r="G33" i="2"/>
  <c r="AW20" i="5"/>
  <c r="BB20" i="5"/>
  <c r="Q29" i="2"/>
  <c r="Q33" i="2" s="1"/>
  <c r="Q30" i="2"/>
  <c r="Q31" i="2"/>
  <c r="Q32" i="2"/>
  <c r="Q29" i="5"/>
  <c r="Q33" i="5" s="1"/>
  <c r="Q30" i="5"/>
  <c r="Q31" i="5"/>
  <c r="Q32" i="5"/>
  <c r="AL38" i="2" l="1"/>
  <c r="AL42" i="2"/>
  <c r="AL39" i="2"/>
  <c r="AL40" i="2"/>
  <c r="AL41" i="2"/>
  <c r="AL39" i="5"/>
  <c r="AL42" i="5"/>
  <c r="AL38" i="5"/>
  <c r="AL43" i="5" s="1"/>
  <c r="Y24" i="4" s="1"/>
  <c r="AL41" i="5"/>
  <c r="AL40" i="5"/>
  <c r="G39" i="2"/>
  <c r="G40" i="2"/>
  <c r="G41" i="2"/>
  <c r="G38" i="2"/>
  <c r="G42" i="2"/>
  <c r="G41" i="5"/>
  <c r="G39" i="5"/>
  <c r="G42" i="5"/>
  <c r="G38" i="5"/>
  <c r="G40" i="5"/>
  <c r="G43" i="5" l="1"/>
  <c r="M24" i="4" s="1"/>
  <c r="G43" i="2"/>
  <c r="M21" i="4" s="1"/>
  <c r="G44" i="2"/>
  <c r="BB21" i="4" s="1"/>
  <c r="G44" i="5"/>
  <c r="BB24" i="4" s="1"/>
  <c r="AL44" i="2"/>
  <c r="BF21" i="4" s="1"/>
  <c r="AL44" i="5"/>
  <c r="BF24" i="4" s="1"/>
  <c r="AL43" i="2"/>
  <c r="Y21" i="4" s="1"/>
</calcChain>
</file>

<file path=xl/comments1.xml><?xml version="1.0" encoding="utf-8"?>
<comments xmlns="http://schemas.openxmlformats.org/spreadsheetml/2006/main">
  <authors>
    <author>Janet French</author>
  </authors>
  <commentList>
    <comment ref="B36" authorId="0" shapeId="0">
      <text>
        <r>
          <rPr>
            <b/>
            <sz val="9"/>
            <color indexed="81"/>
            <rFont val="Tahoma"/>
            <family val="2"/>
          </rPr>
          <t>Janet French:</t>
        </r>
        <r>
          <rPr>
            <sz val="9"/>
            <color indexed="81"/>
            <rFont val="Tahoma"/>
            <family val="2"/>
          </rPr>
          <t xml:space="preserve">
Use Alt+Enter buttons to move to a new line in this field.</t>
        </r>
      </text>
    </comment>
  </commentList>
</comments>
</file>

<file path=xl/sharedStrings.xml><?xml version="1.0" encoding="utf-8"?>
<sst xmlns="http://schemas.openxmlformats.org/spreadsheetml/2006/main" count="235" uniqueCount="86">
  <si>
    <t>itd.idaho.gov</t>
  </si>
  <si>
    <t>Sample Of</t>
  </si>
  <si>
    <t>Key Number</t>
  </si>
  <si>
    <t>Project Number</t>
  </si>
  <si>
    <t>Project Name</t>
  </si>
  <si>
    <t>District</t>
  </si>
  <si>
    <t>Contract Item Number</t>
  </si>
  <si>
    <t>Quantity Represented</t>
  </si>
  <si>
    <r>
      <t xml:space="preserve">Send Reports To </t>
    </r>
    <r>
      <rPr>
        <sz val="7"/>
        <rFont val="Arial"/>
        <family val="2"/>
      </rPr>
      <t>(Resident Engineer's Name)</t>
    </r>
  </si>
  <si>
    <t>Sampled By</t>
  </si>
  <si>
    <t>WAQTC Number</t>
  </si>
  <si>
    <t>Date Sampled</t>
  </si>
  <si>
    <t>Date Lab Received</t>
  </si>
  <si>
    <t>Tested By</t>
  </si>
  <si>
    <t>Date Tested</t>
  </si>
  <si>
    <t>Date</t>
  </si>
  <si>
    <r>
      <t xml:space="preserve">Geogrid Test Worksheet 1
</t>
    </r>
    <r>
      <rPr>
        <b/>
        <sz val="12"/>
        <rFont val="Arial"/>
        <family val="2"/>
      </rPr>
      <t>ASTM D 6637 - Tensile Properties of Geogrids</t>
    </r>
  </si>
  <si>
    <t>Ultimate Strength</t>
  </si>
  <si>
    <t>LIMS Number</t>
  </si>
  <si>
    <t>Method A - Single Rib Test</t>
  </si>
  <si>
    <t>Sample No.</t>
  </si>
  <si>
    <t>Breaking Load, lbs.</t>
  </si>
  <si>
    <t>Machine Direction (MD)</t>
  </si>
  <si>
    <t>Cross Machine Direction (XMD)</t>
  </si>
  <si>
    <t>Average</t>
  </si>
  <si>
    <t>Standard Dev.</t>
  </si>
  <si>
    <t xml:space="preserve">No. of ribs in b, Nc = </t>
  </si>
  <si>
    <t xml:space="preserve">No. of ribs in in unti width (foot) Nt = </t>
  </si>
  <si>
    <t xml:space="preserve">95% of roll width, b (ft) = </t>
  </si>
  <si>
    <t>XD</t>
  </si>
  <si>
    <t>MD</t>
  </si>
  <si>
    <t>Method B - Multi-Rib Test</t>
  </si>
  <si>
    <t>Determine number of ribs per unit width (1 foot) - use a 6 ft measurement for the MD unit width.</t>
  </si>
  <si>
    <t>Machine Direction</t>
  </si>
  <si>
    <t>Cross Machine Direction</t>
  </si>
  <si>
    <t>Number of Ribs</t>
  </si>
  <si>
    <t>Length
in.</t>
  </si>
  <si>
    <t>Width
in.</t>
  </si>
  <si>
    <t>Breaking Load
lbs.</t>
  </si>
  <si>
    <t>Std. Dev.</t>
  </si>
  <si>
    <t>Geogrid Test Results</t>
  </si>
  <si>
    <t>Strength at 2% Strain</t>
  </si>
  <si>
    <t>Strength at 5% Strain</t>
  </si>
  <si>
    <t>Tests Performed</t>
  </si>
  <si>
    <t>Machine Direction
(MD)</t>
  </si>
  <si>
    <t>Cross Machine
Direction (XD)</t>
  </si>
  <si>
    <t>Standard Dev</t>
  </si>
  <si>
    <t>Y</t>
  </si>
  <si>
    <t>N</t>
  </si>
  <si>
    <t>Remarks</t>
  </si>
  <si>
    <t>ASTM D 6637</t>
  </si>
  <si>
    <t>GRI-GG2</t>
  </si>
  <si>
    <t>I.D. Caliper</t>
  </si>
  <si>
    <r>
      <t xml:space="preserve">Geogrid Test Worksheet 2
</t>
    </r>
    <r>
      <rPr>
        <b/>
        <sz val="12"/>
        <rFont val="Arial"/>
        <family val="2"/>
      </rPr>
      <t>ASTM D 6637 - Tensile Properties of Geogrids</t>
    </r>
  </si>
  <si>
    <r>
      <t xml:space="preserve">Geogrid Test Worksheet 3
</t>
    </r>
    <r>
      <rPr>
        <b/>
        <sz val="12"/>
        <rFont val="Arial"/>
        <family val="2"/>
      </rPr>
      <t>ASTM D 6637 - Tensile Properties of Geogrids</t>
    </r>
  </si>
  <si>
    <t xml:space="preserve">Load at 2% Strain
           lbs.
</t>
  </si>
  <si>
    <t>Checked By</t>
  </si>
  <si>
    <t>Lab Manager</t>
  </si>
  <si>
    <t>Average Test Values</t>
  </si>
  <si>
    <t>Meet Spec.</t>
  </si>
  <si>
    <t>Load at 2% Strain
lbs.</t>
  </si>
  <si>
    <t>Specified Value</t>
  </si>
  <si>
    <t>Lab and File Number</t>
  </si>
  <si>
    <t>Sample Identification Number</t>
  </si>
  <si>
    <t>Lab Number</t>
  </si>
  <si>
    <t xml:space="preserve">No. of ribs in in unti width (ft) Nt = </t>
  </si>
  <si>
    <t>Ult. Tensile Strength (lb/ft)</t>
  </si>
  <si>
    <r>
      <rPr>
        <b/>
        <sz val="8"/>
        <rFont val="Arial"/>
        <family val="2"/>
      </rPr>
      <t>Ult. Tensile Strength (lb/ft</t>
    </r>
    <r>
      <rPr>
        <b/>
        <sz val="10"/>
        <rFont val="Arial"/>
        <family val="2"/>
      </rPr>
      <t>)</t>
    </r>
  </si>
  <si>
    <t>Tensile Strength at
2% Strain (lb/ft)</t>
  </si>
  <si>
    <t>Elongation at Failure (%)</t>
  </si>
  <si>
    <t>Load at 5% Strain
(lbs.)</t>
  </si>
  <si>
    <t xml:space="preserve">Load at 5% Strain
            (lbs.)
</t>
  </si>
  <si>
    <t>Tensile Strength at
5% Strain (lb/ft)</t>
  </si>
  <si>
    <t xml:space="preserve">Checked By </t>
  </si>
  <si>
    <t>Sample Of (Contract Item)</t>
  </si>
  <si>
    <t xml:space="preserve">Include:  Batch No./Lot No./Roll No./Bill of Lading No.
</t>
  </si>
  <si>
    <t>ITD 1048   (Rev. 10-19)
itd.idaho.gov</t>
  </si>
  <si>
    <t>Ult. Tensile Str., lbs/ft</t>
  </si>
  <si>
    <t>Elongation, %</t>
  </si>
  <si>
    <t>Tensile Strength @ 2% Strain, lbs/ft</t>
  </si>
  <si>
    <t>Tensile Strength @ 5% Strain, lbs/ft</t>
  </si>
  <si>
    <t>Junction Strength, lbs</t>
  </si>
  <si>
    <t>Aperture Size Range, in</t>
  </si>
  <si>
    <t>Published Date</t>
  </si>
  <si>
    <t>ITD 1048   (Rev. 10-19)</t>
  </si>
  <si>
    <t xml:space="preserve">No. of ribs in unit width (ft) Nt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</si>
</sst>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mm/dd/yy;@"/>
  </numFmts>
  <fonts count="16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8">
    <xf numFmtId="0" fontId="0" fillId="0" borderId="0" xfId="0"/>
    <xf numFmtId="0" fontId="0" fillId="0" borderId="0" xfId="0" applyFill="1"/>
    <xf numFmtId="0" fontId="9" fillId="0" borderId="0" xfId="0" applyFont="1" applyFill="1" applyAlignment="1">
      <alignment horizontal="left" vertical="center"/>
    </xf>
    <xf numFmtId="0" fontId="0" fillId="0" borderId="0" xfId="0" applyFill="1" applyBorder="1"/>
    <xf numFmtId="0" fontId="4" fillId="0" borderId="0" xfId="0" applyFont="1" applyFill="1"/>
    <xf numFmtId="0" fontId="0" fillId="0" borderId="11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0" fillId="0" borderId="11" xfId="0" applyFill="1" applyBorder="1"/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1" fillId="0" borderId="0" xfId="0" applyFont="1" applyFill="1"/>
    <xf numFmtId="0" fontId="11" fillId="0" borderId="0" xfId="0" applyFont="1" applyFill="1" applyBorder="1" applyAlignment="1">
      <alignment horizontal="center"/>
    </xf>
    <xf numFmtId="0" fontId="4" fillId="0" borderId="12" xfId="0" applyFont="1" applyFill="1" applyBorder="1"/>
    <xf numFmtId="0" fontId="11" fillId="0" borderId="12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12" xfId="0" applyFont="1" applyFill="1" applyBorder="1"/>
    <xf numFmtId="0" fontId="0" fillId="0" borderId="12" xfId="0" applyFill="1" applyBorder="1"/>
    <xf numFmtId="0" fontId="4" fillId="0" borderId="0" xfId="0" applyFont="1" applyFill="1" applyBorder="1"/>
    <xf numFmtId="1" fontId="0" fillId="0" borderId="0" xfId="0" applyNumberForma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Protection="1"/>
    <xf numFmtId="0" fontId="0" fillId="0" borderId="2" xfId="0" applyFill="1" applyBorder="1" applyProtection="1"/>
    <xf numFmtId="164" fontId="4" fillId="0" borderId="0" xfId="0" applyNumberFormat="1" applyFont="1" applyFill="1" applyBorder="1" applyAlignment="1" applyProtection="1">
      <alignment horizontal="center" vertical="center"/>
    </xf>
    <xf numFmtId="0" fontId="0" fillId="0" borderId="12" xfId="0" applyFill="1" applyBorder="1" applyProtection="1"/>
    <xf numFmtId="1" fontId="0" fillId="0" borderId="0" xfId="0" applyNumberForma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1" fillId="0" borderId="0" xfId="0" applyFont="1" applyFill="1" applyBorder="1" applyProtection="1"/>
    <xf numFmtId="0" fontId="0" fillId="0" borderId="0" xfId="0" applyFill="1" applyBorder="1" applyAlignment="1" applyProtection="1">
      <alignment horizontal="left" vertical="top" wrapText="1"/>
    </xf>
    <xf numFmtId="0" fontId="1" fillId="0" borderId="11" xfId="0" applyFont="1" applyFill="1" applyBorder="1" applyProtection="1"/>
    <xf numFmtId="0" fontId="0" fillId="0" borderId="11" xfId="0" applyFill="1" applyBorder="1" applyProtection="1"/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/>
    <xf numFmtId="0" fontId="4" fillId="0" borderId="2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0" xfId="0" applyFill="1" applyBorder="1" applyAlignment="1"/>
    <xf numFmtId="164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left"/>
    </xf>
    <xf numFmtId="0" fontId="8" fillId="0" borderId="9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18" xfId="0" applyFill="1" applyBorder="1"/>
    <xf numFmtId="0" fontId="11" fillId="0" borderId="11" xfId="0" applyFont="1" applyFill="1" applyBorder="1"/>
    <xf numFmtId="0" fontId="11" fillId="0" borderId="0" xfId="0" applyFont="1" applyFill="1" applyBorder="1"/>
    <xf numFmtId="0" fontId="11" fillId="0" borderId="18" xfId="0" applyFont="1" applyFill="1" applyBorder="1"/>
    <xf numFmtId="0" fontId="7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164" fontId="4" fillId="0" borderId="18" xfId="0" applyNumberFormat="1" applyFont="1" applyFill="1" applyBorder="1" applyAlignment="1" applyProtection="1">
      <alignment horizontal="center" vertical="center"/>
    </xf>
    <xf numFmtId="0" fontId="0" fillId="0" borderId="18" xfId="0" applyFill="1" applyBorder="1" applyProtection="1"/>
    <xf numFmtId="165" fontId="7" fillId="0" borderId="0" xfId="0" applyNumberFormat="1" applyFont="1" applyFill="1" applyBorder="1" applyAlignment="1" applyProtection="1">
      <alignment horizontal="left"/>
      <protection locked="0"/>
    </xf>
    <xf numFmtId="165" fontId="7" fillId="0" borderId="3" xfId="0" applyNumberFormat="1" applyFont="1" applyFill="1" applyBorder="1" applyAlignment="1" applyProtection="1">
      <alignment horizontal="left"/>
      <protection locked="0"/>
    </xf>
    <xf numFmtId="1" fontId="7" fillId="0" borderId="9" xfId="0" applyNumberFormat="1" applyFont="1" applyFill="1" applyBorder="1" applyAlignment="1">
      <alignment horizontal="center" vertical="center" wrapText="1"/>
    </xf>
    <xf numFmtId="1" fontId="7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7" fillId="0" borderId="4" xfId="0" applyNumberFormat="1" applyFont="1" applyFill="1" applyBorder="1" applyAlignment="1" applyProtection="1">
      <alignment horizontal="left"/>
      <protection locked="0"/>
    </xf>
    <xf numFmtId="0" fontId="7" fillId="0" borderId="5" xfId="0" applyNumberFormat="1" applyFont="1" applyFill="1" applyBorder="1" applyProtection="1">
      <protection locked="0"/>
    </xf>
    <xf numFmtId="0" fontId="7" fillId="0" borderId="6" xfId="0" applyNumberFormat="1" applyFont="1" applyFill="1" applyBorder="1" applyProtection="1">
      <protection locked="0"/>
    </xf>
    <xf numFmtId="0" fontId="7" fillId="0" borderId="5" xfId="0" applyNumberFormat="1" applyFont="1" applyFill="1" applyBorder="1" applyAlignment="1" applyProtection="1">
      <alignment horizontal="left"/>
      <protection locked="0"/>
    </xf>
    <xf numFmtId="0" fontId="7" fillId="0" borderId="6" xfId="0" applyNumberFormat="1" applyFont="1" applyFill="1" applyBorder="1" applyAlignment="1" applyProtection="1">
      <alignment horizontal="left"/>
      <protection locked="0"/>
    </xf>
    <xf numFmtId="1" fontId="7" fillId="0" borderId="4" xfId="0" applyNumberFormat="1" applyFont="1" applyFill="1" applyBorder="1" applyAlignment="1" applyProtection="1">
      <alignment horizontal="left"/>
      <protection locked="0"/>
    </xf>
    <xf numFmtId="1" fontId="7" fillId="0" borderId="5" xfId="0" applyNumberFormat="1" applyFont="1" applyFill="1" applyBorder="1" applyAlignment="1" applyProtection="1">
      <alignment horizontal="left"/>
      <protection locked="0"/>
    </xf>
    <xf numFmtId="1" fontId="7" fillId="0" borderId="6" xfId="0" applyNumberFormat="1" applyFont="1" applyFill="1" applyBorder="1" applyAlignment="1" applyProtection="1">
      <alignment horizontal="left"/>
      <protection locked="0"/>
    </xf>
    <xf numFmtId="165" fontId="7" fillId="0" borderId="4" xfId="0" applyNumberFormat="1" applyFont="1" applyFill="1" applyBorder="1" applyAlignment="1" applyProtection="1">
      <alignment horizontal="left"/>
      <protection locked="0"/>
    </xf>
    <xf numFmtId="165" fontId="7" fillId="0" borderId="5" xfId="0" applyNumberFormat="1" applyFont="1" applyFill="1" applyBorder="1" applyAlignment="1" applyProtection="1">
      <alignment horizontal="left"/>
      <protection locked="0"/>
    </xf>
    <xf numFmtId="165" fontId="7" fillId="0" borderId="6" xfId="0" applyNumberFormat="1" applyFont="1" applyFill="1" applyBorder="1" applyAlignment="1" applyProtection="1">
      <alignment horizontal="left"/>
      <protection locked="0"/>
    </xf>
    <xf numFmtId="0" fontId="3" fillId="0" borderId="1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7" fillId="0" borderId="4" xfId="0" applyFont="1" applyFill="1" applyBorder="1" applyAlignment="1" applyProtection="1">
      <alignment horizontal="left"/>
      <protection locked="0"/>
    </xf>
    <xf numFmtId="0" fontId="7" fillId="0" borderId="5" xfId="0" applyFont="1" applyFill="1" applyBorder="1" applyAlignment="1" applyProtection="1">
      <alignment horizontal="left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0" fillId="0" borderId="7" xfId="0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0" xfId="0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164" fontId="7" fillId="2" borderId="7" xfId="0" applyNumberFormat="1" applyFont="1" applyFill="1" applyBorder="1" applyAlignment="1" applyProtection="1">
      <alignment horizontal="center" vertical="center"/>
      <protection locked="0"/>
    </xf>
    <xf numFmtId="1" fontId="7" fillId="2" borderId="7" xfId="0" applyNumberFormat="1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</xf>
    <xf numFmtId="164" fontId="7" fillId="0" borderId="8" xfId="0" applyNumberFormat="1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horizontal="center" vertical="center"/>
    </xf>
    <xf numFmtId="164" fontId="7" fillId="0" borderId="10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/>
    <xf numFmtId="0" fontId="11" fillId="0" borderId="0" xfId="0" applyFont="1" applyFill="1" applyBorder="1"/>
    <xf numFmtId="0" fontId="11" fillId="0" borderId="18" xfId="0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7" fillId="0" borderId="4" xfId="0" applyNumberFormat="1" applyFont="1" applyFill="1" applyBorder="1" applyAlignment="1" applyProtection="1">
      <alignment horizontal="left" wrapText="1"/>
      <protection locked="0"/>
    </xf>
    <xf numFmtId="0" fontId="7" fillId="0" borderId="5" xfId="0" applyNumberFormat="1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horizontal="left"/>
    </xf>
    <xf numFmtId="0" fontId="1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7" fillId="0" borderId="4" xfId="0" applyNumberFormat="1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7" fillId="0" borderId="5" xfId="0" applyNumberFormat="1" applyFont="1" applyFill="1" applyBorder="1" applyAlignment="1" applyProtection="1">
      <alignment horizontal="center"/>
      <protection locked="0"/>
    </xf>
    <xf numFmtId="0" fontId="7" fillId="0" borderId="4" xfId="0" applyNumberFormat="1" applyFont="1" applyFill="1" applyBorder="1" applyAlignment="1" applyProtection="1">
      <alignment horizontal="left"/>
    </xf>
    <xf numFmtId="0" fontId="7" fillId="0" borderId="5" xfId="0" applyNumberFormat="1" applyFont="1" applyFill="1" applyBorder="1" applyAlignment="1" applyProtection="1">
      <alignment horizontal="left"/>
    </xf>
    <xf numFmtId="0" fontId="7" fillId="0" borderId="6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3" fillId="0" borderId="2" xfId="0" applyNumberFormat="1" applyFont="1" applyFill="1" applyBorder="1" applyAlignment="1">
      <alignment horizontal="left"/>
    </xf>
    <xf numFmtId="0" fontId="3" fillId="0" borderId="3" xfId="0" applyNumberFormat="1" applyFont="1" applyFill="1" applyBorder="1" applyAlignment="1">
      <alignment horizontal="left"/>
    </xf>
    <xf numFmtId="0" fontId="7" fillId="0" borderId="4" xfId="0" applyNumberFormat="1" applyFont="1" applyFill="1" applyBorder="1" applyAlignment="1" applyProtection="1">
      <alignment horizontal="left" wrapText="1"/>
    </xf>
    <xf numFmtId="0" fontId="7" fillId="0" borderId="5" xfId="0" applyNumberFormat="1" applyFont="1" applyFill="1" applyBorder="1" applyAlignment="1" applyProtection="1">
      <alignment horizontal="left" wrapText="1"/>
    </xf>
    <xf numFmtId="0" fontId="7" fillId="0" borderId="6" xfId="0" applyNumberFormat="1" applyFont="1" applyFill="1" applyBorder="1" applyAlignment="1" applyProtection="1">
      <alignment horizontal="left" wrapText="1"/>
    </xf>
    <xf numFmtId="0" fontId="3" fillId="0" borderId="1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left"/>
    </xf>
    <xf numFmtId="0" fontId="3" fillId="0" borderId="3" xfId="0" applyNumberFormat="1" applyFont="1" applyFill="1" applyBorder="1" applyAlignment="1" applyProtection="1">
      <alignment horizontal="left"/>
    </xf>
    <xf numFmtId="0" fontId="7" fillId="0" borderId="4" xfId="0" applyNumberFormat="1" applyFont="1" applyFill="1" applyBorder="1" applyAlignment="1" applyProtection="1">
      <alignment horizontal="center"/>
    </xf>
    <xf numFmtId="0" fontId="7" fillId="0" borderId="5" xfId="0" applyNumberFormat="1" applyFont="1" applyFill="1" applyBorder="1" applyAlignment="1" applyProtection="1">
      <alignment horizontal="center"/>
    </xf>
    <xf numFmtId="0" fontId="7" fillId="0" borderId="6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>
      <alignment horizontal="left"/>
    </xf>
    <xf numFmtId="0" fontId="1" fillId="0" borderId="2" xfId="0" applyNumberFormat="1" applyFont="1" applyFill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0" fontId="7" fillId="0" borderId="7" xfId="0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12" fillId="0" borderId="8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7" fillId="0" borderId="17" xfId="0" applyNumberFormat="1" applyFont="1" applyFill="1" applyBorder="1"/>
    <xf numFmtId="0" fontId="7" fillId="0" borderId="17" xfId="0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1" fontId="7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9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left"/>
    </xf>
    <xf numFmtId="1" fontId="7" fillId="0" borderId="5" xfId="0" applyNumberFormat="1" applyFont="1" applyFill="1" applyBorder="1" applyAlignment="1" applyProtection="1">
      <alignment horizontal="left"/>
    </xf>
    <xf numFmtId="1" fontId="7" fillId="0" borderId="6" xfId="0" applyNumberFormat="1" applyFont="1" applyFill="1" applyBorder="1" applyAlignment="1" applyProtection="1">
      <alignment horizontal="left"/>
    </xf>
    <xf numFmtId="165" fontId="7" fillId="0" borderId="4" xfId="0" applyNumberFormat="1" applyFont="1" applyFill="1" applyBorder="1" applyAlignment="1" applyProtection="1">
      <alignment horizontal="left"/>
    </xf>
    <xf numFmtId="165" fontId="7" fillId="0" borderId="5" xfId="0" applyNumberFormat="1" applyFont="1" applyFill="1" applyBorder="1" applyAlignment="1" applyProtection="1">
      <alignment horizontal="left"/>
    </xf>
    <xf numFmtId="165" fontId="7" fillId="0" borderId="6" xfId="0" applyNumberFormat="1" applyFont="1" applyFill="1" applyBorder="1" applyAlignment="1" applyProtection="1">
      <alignment horizontal="left"/>
    </xf>
    <xf numFmtId="0" fontId="7" fillId="0" borderId="5" xfId="0" applyNumberFormat="1" applyFont="1" applyFill="1" applyBorder="1" applyProtection="1"/>
    <xf numFmtId="0" fontId="7" fillId="0" borderId="6" xfId="0" applyNumberFormat="1" applyFont="1" applyFill="1" applyBorder="1" applyProtection="1"/>
    <xf numFmtId="0" fontId="1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top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1" fillId="0" borderId="0" xfId="0" applyFont="1" applyFill="1" applyAlignment="1">
      <alignment horizontal="right" wrapText="1"/>
    </xf>
    <xf numFmtId="0" fontId="7" fillId="0" borderId="1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3" xfId="0" applyFont="1" applyFill="1" applyBorder="1" applyAlignment="1">
      <alignment horizontal="left"/>
    </xf>
    <xf numFmtId="0" fontId="7" fillId="0" borderId="8" xfId="0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13" fillId="0" borderId="8" xfId="0" applyFont="1" applyFill="1" applyBorder="1" applyAlignment="1" applyProtection="1">
      <alignment horizontal="center" vertical="center" textRotation="180" wrapText="1"/>
      <protection locked="0"/>
    </xf>
    <xf numFmtId="0" fontId="13" fillId="0" borderId="9" xfId="0" applyFont="1" applyFill="1" applyBorder="1" applyAlignment="1" applyProtection="1">
      <alignment horizontal="center" vertical="center" textRotation="180" wrapText="1"/>
      <protection locked="0"/>
    </xf>
    <xf numFmtId="0" fontId="13" fillId="0" borderId="10" xfId="0" applyFont="1" applyFill="1" applyBorder="1" applyAlignment="1" applyProtection="1">
      <alignment horizontal="center" vertical="center" textRotation="180"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0" fillId="0" borderId="2" xfId="0" applyNumberFormat="1" applyFill="1" applyBorder="1" applyAlignment="1" applyProtection="1">
      <alignment horizontal="center" vertical="center"/>
      <protection locked="0"/>
    </xf>
    <xf numFmtId="1" fontId="0" fillId="0" borderId="3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5" xfId="0" applyNumberFormat="1" applyFill="1" applyBorder="1" applyAlignment="1" applyProtection="1">
      <alignment horizontal="center" vertical="center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1" fontId="0" fillId="0" borderId="2" xfId="0" applyNumberForma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1" fontId="0" fillId="0" borderId="4" xfId="0" applyNumberFormat="1" applyFill="1" applyBorder="1" applyAlignment="1" applyProtection="1">
      <alignment horizontal="center" vertical="center"/>
    </xf>
    <xf numFmtId="1" fontId="0" fillId="0" borderId="5" xfId="0" applyNumberForma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0" fillId="0" borderId="3" xfId="0" applyNumberFormat="1" applyFill="1" applyBorder="1" applyAlignment="1" applyProtection="1">
      <alignment horizontal="center" vertical="center"/>
      <protection locked="0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2" xfId="0" applyFont="1" applyFill="1" applyBorder="1"/>
    <xf numFmtId="0" fontId="7" fillId="0" borderId="4" xfId="0" applyFont="1" applyFill="1" applyBorder="1" applyProtection="1">
      <protection locked="0"/>
    </xf>
    <xf numFmtId="0" fontId="7" fillId="0" borderId="5" xfId="0" applyFont="1" applyFill="1" applyBorder="1" applyProtection="1">
      <protection locked="0"/>
    </xf>
    <xf numFmtId="0" fontId="1" fillId="0" borderId="3" xfId="0" applyFont="1" applyFill="1" applyBorder="1"/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165" fontId="0" fillId="0" borderId="4" xfId="0" applyNumberFormat="1" applyFill="1" applyBorder="1" applyProtection="1">
      <protection locked="0"/>
    </xf>
    <xf numFmtId="165" fontId="0" fillId="0" borderId="5" xfId="0" applyNumberFormat="1" applyFill="1" applyBorder="1" applyProtection="1">
      <protection locked="0"/>
    </xf>
    <xf numFmtId="165" fontId="0" fillId="0" borderId="6" xfId="0" applyNumberFormat="1" applyFill="1" applyBorder="1" applyProtection="1">
      <protection locked="0"/>
    </xf>
    <xf numFmtId="165" fontId="0" fillId="0" borderId="4" xfId="0" applyNumberFormat="1" applyFill="1" applyBorder="1" applyAlignment="1" applyProtection="1">
      <alignment horizontal="left"/>
      <protection locked="0"/>
    </xf>
    <xf numFmtId="165" fontId="0" fillId="0" borderId="5" xfId="0" applyNumberFormat="1" applyFill="1" applyBorder="1" applyAlignment="1" applyProtection="1">
      <alignment horizontal="left"/>
      <protection locked="0"/>
    </xf>
    <xf numFmtId="165" fontId="0" fillId="0" borderId="6" xfId="0" applyNumberForma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>
      <alignment horizontal="left"/>
    </xf>
    <xf numFmtId="0" fontId="7" fillId="0" borderId="6" xfId="0" applyFont="1" applyFill="1" applyBorder="1" applyAlignment="1" applyProtection="1">
      <alignment horizontal="left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1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1" fontId="7" fillId="0" borderId="8" xfId="0" applyNumberFormat="1" applyFont="1" applyFill="1" applyBorder="1" applyAlignment="1" applyProtection="1">
      <alignment horizontal="center" vertical="center"/>
    </xf>
    <xf numFmtId="1" fontId="0" fillId="0" borderId="9" xfId="0" applyNumberForma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16</xdr:col>
      <xdr:colOff>35592</xdr:colOff>
      <xdr:row>1</xdr:row>
      <xdr:rowOff>276665</xdr:rowOff>
    </xdr:to>
    <xdr:pic>
      <xdr:nvPicPr>
        <xdr:cNvPr id="3" name="Picture 2" descr="C:\Users\jafrench\AppData\Local\Microsoft\Windows\Temporary Internet Files\Content.Outlook\G5L1CM05\ITD_Brand_Black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16" y="0"/>
          <a:ext cx="1794053" cy="4114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16</xdr:col>
      <xdr:colOff>35592</xdr:colOff>
      <xdr:row>1</xdr:row>
      <xdr:rowOff>276665</xdr:rowOff>
    </xdr:to>
    <xdr:pic>
      <xdr:nvPicPr>
        <xdr:cNvPr id="3" name="Picture 2" descr="C:\Users\jafrench\AppData\Local\Microsoft\Windows\Temporary Internet Files\Content.Outlook\G5L1CM05\ITD_Brand_Black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16" y="0"/>
          <a:ext cx="1794053" cy="4114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16</xdr:col>
      <xdr:colOff>35592</xdr:colOff>
      <xdr:row>1</xdr:row>
      <xdr:rowOff>276665</xdr:rowOff>
    </xdr:to>
    <xdr:pic>
      <xdr:nvPicPr>
        <xdr:cNvPr id="4" name="Picture 3" descr="C:\Users\jafrench\AppData\Local\Microsoft\Windows\Temporary Internet Files\Content.Outlook\G5L1CM05\ITD_Brand_Black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16" y="0"/>
          <a:ext cx="1794053" cy="4114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17</xdr:row>
          <xdr:rowOff>19050</xdr:rowOff>
        </xdr:from>
        <xdr:to>
          <xdr:col>42</xdr:col>
          <xdr:colOff>95250</xdr:colOff>
          <xdr:row>17</xdr:row>
          <xdr:rowOff>190500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17</xdr:row>
          <xdr:rowOff>19050</xdr:rowOff>
        </xdr:from>
        <xdr:to>
          <xdr:col>45</xdr:col>
          <xdr:colOff>19050</xdr:colOff>
          <xdr:row>17</xdr:row>
          <xdr:rowOff>190500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20</xdr:row>
          <xdr:rowOff>28575</xdr:rowOff>
        </xdr:from>
        <xdr:to>
          <xdr:col>43</xdr:col>
          <xdr:colOff>28575</xdr:colOff>
          <xdr:row>21</xdr:row>
          <xdr:rowOff>85725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20</xdr:row>
          <xdr:rowOff>28575</xdr:rowOff>
        </xdr:from>
        <xdr:to>
          <xdr:col>45</xdr:col>
          <xdr:colOff>19050</xdr:colOff>
          <xdr:row>21</xdr:row>
          <xdr:rowOff>85725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23</xdr:row>
          <xdr:rowOff>28575</xdr:rowOff>
        </xdr:from>
        <xdr:to>
          <xdr:col>43</xdr:col>
          <xdr:colOff>28575</xdr:colOff>
          <xdr:row>24</xdr:row>
          <xdr:rowOff>95250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23</xdr:row>
          <xdr:rowOff>28575</xdr:rowOff>
        </xdr:from>
        <xdr:to>
          <xdr:col>45</xdr:col>
          <xdr:colOff>19050</xdr:colOff>
          <xdr:row>24</xdr:row>
          <xdr:rowOff>95250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27</xdr:row>
          <xdr:rowOff>57150</xdr:rowOff>
        </xdr:from>
        <xdr:to>
          <xdr:col>43</xdr:col>
          <xdr:colOff>28575</xdr:colOff>
          <xdr:row>27</xdr:row>
          <xdr:rowOff>219075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27</xdr:row>
          <xdr:rowOff>57150</xdr:rowOff>
        </xdr:from>
        <xdr:to>
          <xdr:col>45</xdr:col>
          <xdr:colOff>19050</xdr:colOff>
          <xdr:row>27</xdr:row>
          <xdr:rowOff>219075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31</xdr:row>
          <xdr:rowOff>38100</xdr:rowOff>
        </xdr:from>
        <xdr:to>
          <xdr:col>43</xdr:col>
          <xdr:colOff>28575</xdr:colOff>
          <xdr:row>32</xdr:row>
          <xdr:rowOff>95250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38100</xdr:colOff>
          <xdr:row>31</xdr:row>
          <xdr:rowOff>38100</xdr:rowOff>
        </xdr:from>
        <xdr:to>
          <xdr:col>45</xdr:col>
          <xdr:colOff>28575</xdr:colOff>
          <xdr:row>32</xdr:row>
          <xdr:rowOff>95250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18</xdr:row>
          <xdr:rowOff>28575</xdr:rowOff>
        </xdr:from>
        <xdr:to>
          <xdr:col>43</xdr:col>
          <xdr:colOff>28575</xdr:colOff>
          <xdr:row>18</xdr:row>
          <xdr:rowOff>200025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18</xdr:row>
          <xdr:rowOff>28575</xdr:rowOff>
        </xdr:from>
        <xdr:to>
          <xdr:col>45</xdr:col>
          <xdr:colOff>19050</xdr:colOff>
          <xdr:row>18</xdr:row>
          <xdr:rowOff>200025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18</xdr:col>
      <xdr:colOff>78453</xdr:colOff>
      <xdr:row>2</xdr:row>
      <xdr:rowOff>92765</xdr:rowOff>
    </xdr:to>
    <xdr:pic>
      <xdr:nvPicPr>
        <xdr:cNvPr id="18" name="Picture 17" descr="C:\Users\jafrench\AppData\Local\Microsoft\Windows\Temporary Internet Files\Content.Outlook\G5L1CM05\ITD_Brand_Black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35" y="0"/>
          <a:ext cx="1993392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4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47"/>
  <sheetViews>
    <sheetView showGridLines="0" topLeftCell="A28" zoomScale="130" zoomScaleNormal="130" workbookViewId="0">
      <selection activeCell="BB47" sqref="BB47:BI47"/>
    </sheetView>
  </sheetViews>
  <sheetFormatPr defaultColWidth="9.140625" defaultRowHeight="12.75" x14ac:dyDescent="0.2"/>
  <cols>
    <col min="1" max="1" width="0.85546875" style="1" customWidth="1"/>
    <col min="2" max="65" width="1.7109375" style="1" customWidth="1"/>
    <col min="66" max="16384" width="9.140625" style="1"/>
  </cols>
  <sheetData>
    <row r="1" spans="2:61" ht="11.25" customHeight="1" x14ac:dyDescent="0.2">
      <c r="L1" s="65" t="s">
        <v>16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3" t="s">
        <v>84</v>
      </c>
      <c r="BA1" s="63"/>
      <c r="BB1" s="63"/>
      <c r="BC1" s="63"/>
      <c r="BD1" s="63"/>
      <c r="BE1" s="63"/>
      <c r="BF1" s="63"/>
      <c r="BG1" s="63"/>
      <c r="BH1" s="63"/>
      <c r="BI1" s="63"/>
    </row>
    <row r="2" spans="2:61" ht="24" customHeight="1" x14ac:dyDescent="0.2"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4" t="s">
        <v>0</v>
      </c>
      <c r="BA2" s="64"/>
      <c r="BB2" s="64"/>
      <c r="BC2" s="64"/>
      <c r="BD2" s="64"/>
      <c r="BE2" s="64"/>
      <c r="BF2" s="64"/>
      <c r="BG2" s="64"/>
      <c r="BH2" s="64"/>
      <c r="BI2" s="64"/>
    </row>
    <row r="3" spans="2:61" ht="18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48" t="s">
        <v>17</v>
      </c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42"/>
      <c r="AW3" s="42"/>
      <c r="AX3" s="42"/>
      <c r="AY3" s="42"/>
      <c r="AZ3" s="42"/>
      <c r="BA3" s="42"/>
      <c r="BB3" s="42"/>
      <c r="BC3" s="43"/>
      <c r="BD3" s="43"/>
      <c r="BE3" s="43"/>
      <c r="BF3" s="43"/>
      <c r="BG3" s="43"/>
      <c r="BH3" s="43"/>
      <c r="BI3" s="43"/>
    </row>
    <row r="4" spans="2:61" ht="8.25" customHeight="1" x14ac:dyDescent="0.2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2:61" ht="9.75" customHeight="1" x14ac:dyDescent="0.2">
      <c r="B5" s="96" t="s">
        <v>1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8"/>
      <c r="AL5" s="99" t="s">
        <v>18</v>
      </c>
      <c r="AM5" s="154"/>
      <c r="AN5" s="154"/>
      <c r="AO5" s="154"/>
      <c r="AP5" s="154"/>
      <c r="AQ5" s="154"/>
      <c r="AR5" s="154"/>
      <c r="AS5" s="154"/>
      <c r="AT5" s="154"/>
      <c r="AU5" s="155"/>
      <c r="AV5" s="99" t="s">
        <v>64</v>
      </c>
      <c r="AW5" s="154"/>
      <c r="AX5" s="154"/>
      <c r="AY5" s="154"/>
      <c r="AZ5" s="154"/>
      <c r="BA5" s="154"/>
      <c r="BB5" s="154"/>
      <c r="BC5" s="154"/>
      <c r="BD5" s="154"/>
      <c r="BE5" s="154"/>
      <c r="BF5" s="154"/>
      <c r="BG5" s="154"/>
      <c r="BH5" s="154"/>
      <c r="BI5" s="155"/>
    </row>
    <row r="6" spans="2:61" ht="18" customHeight="1" x14ac:dyDescent="0.2">
      <c r="B6" s="149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0"/>
      <c r="AE6" s="150"/>
      <c r="AF6" s="150"/>
      <c r="AG6" s="150"/>
      <c r="AH6" s="150"/>
      <c r="AI6" s="150"/>
      <c r="AJ6" s="150"/>
      <c r="AK6" s="150"/>
      <c r="AL6" s="156"/>
      <c r="AM6" s="157"/>
      <c r="AN6" s="157"/>
      <c r="AO6" s="157"/>
      <c r="AP6" s="157"/>
      <c r="AQ6" s="157"/>
      <c r="AR6" s="157"/>
      <c r="AS6" s="157"/>
      <c r="AT6" s="157"/>
      <c r="AU6" s="158"/>
      <c r="AV6" s="159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8"/>
    </row>
    <row r="7" spans="2:61" ht="10.5" customHeight="1" x14ac:dyDescent="0.2">
      <c r="B7" s="90" t="s">
        <v>2</v>
      </c>
      <c r="C7" s="91"/>
      <c r="D7" s="91"/>
      <c r="E7" s="91"/>
      <c r="F7" s="91"/>
      <c r="G7" s="92"/>
      <c r="H7" s="90" t="s">
        <v>3</v>
      </c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2"/>
      <c r="AC7" s="90" t="s">
        <v>4</v>
      </c>
      <c r="AD7" s="91"/>
      <c r="AE7" s="91"/>
      <c r="AF7" s="91"/>
      <c r="AG7" s="91"/>
      <c r="AH7" s="91"/>
      <c r="AI7" s="91"/>
      <c r="AJ7" s="91"/>
      <c r="AK7" s="91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91"/>
      <c r="AW7" s="91"/>
      <c r="AX7" s="91"/>
      <c r="AY7" s="91"/>
      <c r="AZ7" s="91"/>
      <c r="BA7" s="91"/>
      <c r="BB7" s="91"/>
      <c r="BC7" s="91"/>
      <c r="BD7" s="91"/>
      <c r="BE7" s="92"/>
      <c r="BF7" s="90" t="s">
        <v>5</v>
      </c>
      <c r="BG7" s="91"/>
      <c r="BH7" s="91"/>
      <c r="BI7" s="92"/>
    </row>
    <row r="8" spans="2:61" ht="18" customHeight="1" x14ac:dyDescent="0.2">
      <c r="B8" s="79"/>
      <c r="C8" s="80"/>
      <c r="D8" s="80"/>
      <c r="E8" s="80"/>
      <c r="F8" s="80"/>
      <c r="G8" s="81"/>
      <c r="H8" s="79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1"/>
      <c r="AC8" s="79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1"/>
      <c r="BF8" s="79"/>
      <c r="BG8" s="80"/>
      <c r="BH8" s="80"/>
      <c r="BI8" s="81"/>
    </row>
    <row r="9" spans="2:61" ht="10.5" customHeight="1" x14ac:dyDescent="0.2">
      <c r="B9" s="151" t="s">
        <v>63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2"/>
      <c r="Z9" s="151" t="s">
        <v>6</v>
      </c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2"/>
      <c r="AR9" s="152" t="s">
        <v>7</v>
      </c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2"/>
    </row>
    <row r="10" spans="2:61" ht="18" customHeight="1" x14ac:dyDescent="0.2">
      <c r="B10" s="79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3"/>
      <c r="Z10" s="79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3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3"/>
    </row>
    <row r="11" spans="2:61" ht="10.5" customHeight="1" x14ac:dyDescent="0.2">
      <c r="B11" s="90" t="s">
        <v>8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2"/>
      <c r="T11" s="90" t="s">
        <v>9</v>
      </c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2"/>
      <c r="AL11" s="90" t="s">
        <v>10</v>
      </c>
      <c r="AM11" s="91"/>
      <c r="AN11" s="91"/>
      <c r="AO11" s="91"/>
      <c r="AP11" s="91"/>
      <c r="AQ11" s="91"/>
      <c r="AR11" s="91"/>
      <c r="AS11" s="92"/>
      <c r="AT11" s="90" t="s">
        <v>11</v>
      </c>
      <c r="AU11" s="91"/>
      <c r="AV11" s="91"/>
      <c r="AW11" s="91"/>
      <c r="AX11" s="91"/>
      <c r="AY11" s="91"/>
      <c r="AZ11" s="91"/>
      <c r="BA11" s="92"/>
      <c r="BB11" s="90" t="s">
        <v>12</v>
      </c>
      <c r="BC11" s="91"/>
      <c r="BD11" s="91"/>
      <c r="BE11" s="91"/>
      <c r="BF11" s="91"/>
      <c r="BG11" s="91"/>
      <c r="BH11" s="91"/>
      <c r="BI11" s="92"/>
    </row>
    <row r="12" spans="2:61" ht="18" customHeight="1" x14ac:dyDescent="0.2">
      <c r="B12" s="79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3"/>
      <c r="T12" s="79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3"/>
      <c r="AL12" s="84"/>
      <c r="AM12" s="85"/>
      <c r="AN12" s="85"/>
      <c r="AO12" s="85"/>
      <c r="AP12" s="85"/>
      <c r="AQ12" s="85"/>
      <c r="AR12" s="85"/>
      <c r="AS12" s="86"/>
      <c r="AT12" s="87"/>
      <c r="AU12" s="88"/>
      <c r="AV12" s="88"/>
      <c r="AW12" s="88"/>
      <c r="AX12" s="88"/>
      <c r="AY12" s="88"/>
      <c r="AZ12" s="88"/>
      <c r="BA12" s="89"/>
      <c r="BB12" s="87"/>
      <c r="BC12" s="88"/>
      <c r="BD12" s="88"/>
      <c r="BE12" s="88"/>
      <c r="BF12" s="88"/>
      <c r="BG12" s="88"/>
      <c r="BH12" s="88"/>
      <c r="BI12" s="89"/>
    </row>
    <row r="13" spans="2:61" ht="6.75" customHeight="1" x14ac:dyDescent="0.2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50"/>
    </row>
    <row r="14" spans="2:61" ht="15" x14ac:dyDescent="0.25">
      <c r="B14" s="126" t="s">
        <v>19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7"/>
      <c r="BG14" s="127"/>
      <c r="BH14" s="127"/>
      <c r="BI14" s="128"/>
    </row>
    <row r="15" spans="2:61" s="4" customFormat="1" ht="12.75" customHeight="1" x14ac:dyDescent="0.2">
      <c r="B15" s="73" t="s">
        <v>20</v>
      </c>
      <c r="C15" s="74"/>
      <c r="D15" s="74"/>
      <c r="E15" s="74"/>
      <c r="F15" s="74"/>
      <c r="G15" s="74"/>
      <c r="H15" s="75"/>
      <c r="I15" s="70" t="s">
        <v>21</v>
      </c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2"/>
      <c r="Y15" s="20"/>
      <c r="Z15" s="20"/>
      <c r="AA15" s="20"/>
      <c r="AB15" s="20"/>
      <c r="AC15" s="20"/>
      <c r="AD15" s="20"/>
      <c r="AE15" s="20"/>
      <c r="AF15" s="105" t="s">
        <v>32</v>
      </c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7"/>
    </row>
    <row r="16" spans="2:61" ht="22.5" customHeight="1" x14ac:dyDescent="0.2">
      <c r="B16" s="76"/>
      <c r="C16" s="77"/>
      <c r="D16" s="77"/>
      <c r="E16" s="77"/>
      <c r="F16" s="77"/>
      <c r="G16" s="77"/>
      <c r="H16" s="78"/>
      <c r="I16" s="67" t="s">
        <v>22</v>
      </c>
      <c r="J16" s="68"/>
      <c r="K16" s="68"/>
      <c r="L16" s="68"/>
      <c r="M16" s="68"/>
      <c r="N16" s="68"/>
      <c r="O16" s="68"/>
      <c r="P16" s="69"/>
      <c r="Q16" s="67" t="s">
        <v>23</v>
      </c>
      <c r="R16" s="68"/>
      <c r="S16" s="68"/>
      <c r="T16" s="68"/>
      <c r="U16" s="68"/>
      <c r="V16" s="68"/>
      <c r="W16" s="68"/>
      <c r="X16" s="69"/>
      <c r="Y16" s="3"/>
      <c r="Z16" s="3"/>
      <c r="AA16" s="3"/>
      <c r="AB16" s="3"/>
      <c r="AC16" s="3"/>
      <c r="AD16" s="3"/>
      <c r="AE16" s="3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9"/>
    </row>
    <row r="17" spans="2:61" ht="17.25" customHeight="1" x14ac:dyDescent="0.2">
      <c r="B17" s="103">
        <v>1</v>
      </c>
      <c r="C17" s="103"/>
      <c r="D17" s="103"/>
      <c r="E17" s="103"/>
      <c r="F17" s="103"/>
      <c r="G17" s="103"/>
      <c r="H17" s="103"/>
      <c r="I17" s="93"/>
      <c r="J17" s="94"/>
      <c r="K17" s="94"/>
      <c r="L17" s="94"/>
      <c r="M17" s="94"/>
      <c r="N17" s="94"/>
      <c r="O17" s="94"/>
      <c r="P17" s="95"/>
      <c r="Q17" s="93"/>
      <c r="R17" s="94"/>
      <c r="S17" s="94"/>
      <c r="T17" s="94"/>
      <c r="U17" s="94"/>
      <c r="V17" s="94"/>
      <c r="W17" s="94"/>
      <c r="X17" s="95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111" t="s">
        <v>29</v>
      </c>
      <c r="AX17" s="111"/>
      <c r="AY17" s="111"/>
      <c r="AZ17" s="111"/>
      <c r="BA17" s="111"/>
      <c r="BB17" s="111" t="s">
        <v>30</v>
      </c>
      <c r="BC17" s="111"/>
      <c r="BD17" s="111"/>
      <c r="BE17" s="111"/>
      <c r="BF17" s="111"/>
      <c r="BG17" s="3"/>
      <c r="BH17" s="3"/>
      <c r="BI17" s="51"/>
    </row>
    <row r="18" spans="2:61" ht="17.25" customHeight="1" x14ac:dyDescent="0.2">
      <c r="B18" s="103">
        <v>2</v>
      </c>
      <c r="C18" s="103"/>
      <c r="D18" s="103"/>
      <c r="E18" s="103"/>
      <c r="F18" s="103"/>
      <c r="G18" s="103"/>
      <c r="H18" s="103"/>
      <c r="I18" s="93"/>
      <c r="J18" s="94"/>
      <c r="K18" s="94"/>
      <c r="L18" s="94"/>
      <c r="M18" s="94"/>
      <c r="N18" s="94"/>
      <c r="O18" s="94"/>
      <c r="P18" s="95"/>
      <c r="Q18" s="93"/>
      <c r="R18" s="94"/>
      <c r="S18" s="94"/>
      <c r="T18" s="94"/>
      <c r="U18" s="94"/>
      <c r="V18" s="94"/>
      <c r="W18" s="94"/>
      <c r="X18" s="95"/>
      <c r="Y18" s="3"/>
      <c r="Z18" s="3"/>
      <c r="AA18" s="3"/>
      <c r="AB18" s="3"/>
      <c r="AC18" s="3"/>
      <c r="AD18" s="3"/>
      <c r="AE18" s="3"/>
      <c r="AF18" s="110" t="s">
        <v>28</v>
      </c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3"/>
      <c r="BH18" s="3"/>
      <c r="BI18" s="51"/>
    </row>
    <row r="19" spans="2:61" ht="17.25" customHeight="1" x14ac:dyDescent="0.2">
      <c r="B19" s="103">
        <v>3</v>
      </c>
      <c r="C19" s="103"/>
      <c r="D19" s="103"/>
      <c r="E19" s="103"/>
      <c r="F19" s="103"/>
      <c r="G19" s="103"/>
      <c r="H19" s="103"/>
      <c r="I19" s="93"/>
      <c r="J19" s="94"/>
      <c r="K19" s="94"/>
      <c r="L19" s="94"/>
      <c r="M19" s="94"/>
      <c r="N19" s="94"/>
      <c r="O19" s="94"/>
      <c r="P19" s="95"/>
      <c r="Q19" s="93"/>
      <c r="R19" s="94"/>
      <c r="S19" s="94"/>
      <c r="T19" s="94"/>
      <c r="U19" s="94"/>
      <c r="V19" s="94"/>
      <c r="W19" s="94"/>
      <c r="X19" s="95"/>
      <c r="Y19" s="3"/>
      <c r="Z19" s="3"/>
      <c r="AA19" s="3"/>
      <c r="AB19" s="3"/>
      <c r="AC19" s="3"/>
      <c r="AD19" s="3"/>
      <c r="AE19" s="3"/>
      <c r="AF19" s="110" t="s">
        <v>26</v>
      </c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3"/>
      <c r="BH19" s="3"/>
      <c r="BI19" s="51"/>
    </row>
    <row r="20" spans="2:61" ht="17.25" customHeight="1" x14ac:dyDescent="0.2">
      <c r="B20" s="103">
        <v>4</v>
      </c>
      <c r="C20" s="103"/>
      <c r="D20" s="103"/>
      <c r="E20" s="103"/>
      <c r="F20" s="103"/>
      <c r="G20" s="103"/>
      <c r="H20" s="103"/>
      <c r="I20" s="93"/>
      <c r="J20" s="94"/>
      <c r="K20" s="94"/>
      <c r="L20" s="94"/>
      <c r="M20" s="94"/>
      <c r="N20" s="94"/>
      <c r="O20" s="94"/>
      <c r="P20" s="95"/>
      <c r="Q20" s="93"/>
      <c r="R20" s="94"/>
      <c r="S20" s="94"/>
      <c r="T20" s="94"/>
      <c r="U20" s="94"/>
      <c r="V20" s="94"/>
      <c r="W20" s="94"/>
      <c r="X20" s="95"/>
      <c r="Y20" s="3"/>
      <c r="Z20" s="3"/>
      <c r="AA20" s="3"/>
      <c r="AB20" s="3"/>
      <c r="AC20" s="3"/>
      <c r="AD20" s="3"/>
      <c r="AE20" s="3"/>
      <c r="AF20" s="112" t="s">
        <v>85</v>
      </c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5" t="str">
        <f>IF(AW18="","",(AW19/AW18))</f>
        <v/>
      </c>
      <c r="AX20" s="115"/>
      <c r="AY20" s="115"/>
      <c r="AZ20" s="115"/>
      <c r="BA20" s="115"/>
      <c r="BB20" s="116" t="str">
        <f>IF(BB18="","",(BB19/BB18))</f>
        <v/>
      </c>
      <c r="BC20" s="117"/>
      <c r="BD20" s="117"/>
      <c r="BE20" s="117"/>
      <c r="BF20" s="118"/>
      <c r="BG20" s="3"/>
      <c r="BH20" s="3"/>
      <c r="BI20" s="51"/>
    </row>
    <row r="21" spans="2:61" ht="17.25" customHeight="1" x14ac:dyDescent="0.2">
      <c r="B21" s="103">
        <v>5</v>
      </c>
      <c r="C21" s="103"/>
      <c r="D21" s="103"/>
      <c r="E21" s="103"/>
      <c r="F21" s="103"/>
      <c r="G21" s="103"/>
      <c r="H21" s="103"/>
      <c r="I21" s="93"/>
      <c r="J21" s="94"/>
      <c r="K21" s="94"/>
      <c r="L21" s="94"/>
      <c r="M21" s="94"/>
      <c r="N21" s="94"/>
      <c r="O21" s="94"/>
      <c r="P21" s="95"/>
      <c r="Q21" s="93"/>
      <c r="R21" s="94"/>
      <c r="S21" s="94"/>
      <c r="T21" s="94"/>
      <c r="U21" s="94"/>
      <c r="V21" s="94"/>
      <c r="W21" s="94"/>
      <c r="X21" s="95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51"/>
    </row>
    <row r="22" spans="2:61" ht="17.25" customHeight="1" x14ac:dyDescent="0.2">
      <c r="B22" s="103" t="s">
        <v>24</v>
      </c>
      <c r="C22" s="103"/>
      <c r="D22" s="103"/>
      <c r="E22" s="103"/>
      <c r="F22" s="103"/>
      <c r="G22" s="103"/>
      <c r="H22" s="103"/>
      <c r="I22" s="104" t="str">
        <f>IF(I17="","",AVERAGE(I17:P21))</f>
        <v/>
      </c>
      <c r="J22" s="61"/>
      <c r="K22" s="61"/>
      <c r="L22" s="61"/>
      <c r="M22" s="61"/>
      <c r="N22" s="61"/>
      <c r="O22" s="61"/>
      <c r="P22" s="62"/>
      <c r="Q22" s="104" t="str">
        <f>IF(Q17="","",AVERAGE(Q17:X21))</f>
        <v/>
      </c>
      <c r="R22" s="61"/>
      <c r="S22" s="61"/>
      <c r="T22" s="61"/>
      <c r="U22" s="61"/>
      <c r="V22" s="61"/>
      <c r="W22" s="61"/>
      <c r="X22" s="62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51"/>
    </row>
    <row r="23" spans="2:61" ht="17.25" customHeight="1" x14ac:dyDescent="0.2">
      <c r="B23" s="103" t="s">
        <v>25</v>
      </c>
      <c r="C23" s="103"/>
      <c r="D23" s="103"/>
      <c r="E23" s="103"/>
      <c r="F23" s="103"/>
      <c r="G23" s="103"/>
      <c r="H23" s="103"/>
      <c r="I23" s="104" t="str">
        <f>IF(I17="","",STDEV(I17:P21))</f>
        <v/>
      </c>
      <c r="J23" s="61"/>
      <c r="K23" s="61"/>
      <c r="L23" s="61"/>
      <c r="M23" s="61"/>
      <c r="N23" s="61"/>
      <c r="O23" s="61"/>
      <c r="P23" s="62"/>
      <c r="Q23" s="104" t="str">
        <f>IF(Q17="","",STDEV(Q17:X21))</f>
        <v/>
      </c>
      <c r="R23" s="61"/>
      <c r="S23" s="61"/>
      <c r="T23" s="61"/>
      <c r="U23" s="61"/>
      <c r="V23" s="61"/>
      <c r="W23" s="61"/>
      <c r="X23" s="62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51"/>
    </row>
    <row r="24" spans="2:61" ht="16.5" customHeight="1" x14ac:dyDescent="0.2"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51"/>
    </row>
    <row r="25" spans="2:61" ht="15" x14ac:dyDescent="0.25">
      <c r="B25" s="126" t="s">
        <v>31</v>
      </c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8"/>
    </row>
    <row r="26" spans="2:61" x14ac:dyDescent="0.2">
      <c r="B26" s="120" t="s">
        <v>33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2"/>
      <c r="AE26" s="5"/>
      <c r="AG26" s="120" t="s">
        <v>34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2"/>
    </row>
    <row r="27" spans="2:61" s="7" customFormat="1" ht="25.5" customHeight="1" x14ac:dyDescent="0.2">
      <c r="B27" s="119" t="s">
        <v>20</v>
      </c>
      <c r="C27" s="119"/>
      <c r="D27" s="119"/>
      <c r="E27" s="119"/>
      <c r="F27" s="119"/>
      <c r="G27" s="119" t="s">
        <v>36</v>
      </c>
      <c r="H27" s="119"/>
      <c r="I27" s="119"/>
      <c r="J27" s="119"/>
      <c r="K27" s="119"/>
      <c r="L27" s="119" t="s">
        <v>37</v>
      </c>
      <c r="M27" s="119"/>
      <c r="N27" s="119"/>
      <c r="O27" s="119"/>
      <c r="P27" s="119"/>
      <c r="Q27" s="119" t="s">
        <v>35</v>
      </c>
      <c r="R27" s="119"/>
      <c r="S27" s="119"/>
      <c r="T27" s="119"/>
      <c r="U27" s="119"/>
      <c r="V27" s="123" t="s">
        <v>38</v>
      </c>
      <c r="W27" s="124"/>
      <c r="X27" s="124"/>
      <c r="Y27" s="124"/>
      <c r="Z27" s="124"/>
      <c r="AA27" s="124"/>
      <c r="AB27" s="124"/>
      <c r="AC27" s="124"/>
      <c r="AD27" s="125"/>
      <c r="AE27" s="6"/>
      <c r="AG27" s="123" t="s">
        <v>20</v>
      </c>
      <c r="AH27" s="124"/>
      <c r="AI27" s="124"/>
      <c r="AJ27" s="124"/>
      <c r="AK27" s="125"/>
      <c r="AL27" s="123" t="s">
        <v>36</v>
      </c>
      <c r="AM27" s="124"/>
      <c r="AN27" s="124"/>
      <c r="AO27" s="124"/>
      <c r="AP27" s="125"/>
      <c r="AQ27" s="123" t="s">
        <v>37</v>
      </c>
      <c r="AR27" s="124"/>
      <c r="AS27" s="124"/>
      <c r="AT27" s="124"/>
      <c r="AU27" s="125"/>
      <c r="AV27" s="123" t="s">
        <v>35</v>
      </c>
      <c r="AW27" s="124"/>
      <c r="AX27" s="124"/>
      <c r="AY27" s="124"/>
      <c r="AZ27" s="125"/>
      <c r="BA27" s="123" t="s">
        <v>38</v>
      </c>
      <c r="BB27" s="124"/>
      <c r="BC27" s="124"/>
      <c r="BD27" s="124"/>
      <c r="BE27" s="124"/>
      <c r="BF27" s="124"/>
      <c r="BG27" s="124"/>
      <c r="BH27" s="124"/>
      <c r="BI27" s="125"/>
    </row>
    <row r="28" spans="2:61" ht="17.25" customHeight="1" x14ac:dyDescent="0.2">
      <c r="B28" s="129">
        <v>1</v>
      </c>
      <c r="C28" s="130"/>
      <c r="D28" s="130"/>
      <c r="E28" s="130"/>
      <c r="F28" s="134"/>
      <c r="G28" s="131"/>
      <c r="H28" s="132"/>
      <c r="I28" s="132"/>
      <c r="J28" s="132"/>
      <c r="K28" s="133"/>
      <c r="L28" s="131"/>
      <c r="M28" s="132"/>
      <c r="N28" s="132"/>
      <c r="O28" s="132"/>
      <c r="P28" s="133"/>
      <c r="Q28" s="131"/>
      <c r="R28" s="132"/>
      <c r="S28" s="132"/>
      <c r="T28" s="132"/>
      <c r="U28" s="133"/>
      <c r="V28" s="131"/>
      <c r="W28" s="132"/>
      <c r="X28" s="132"/>
      <c r="Y28" s="132"/>
      <c r="Z28" s="132"/>
      <c r="AA28" s="132"/>
      <c r="AB28" s="132"/>
      <c r="AC28" s="132"/>
      <c r="AD28" s="133"/>
      <c r="AE28" s="8"/>
      <c r="AG28" s="138">
        <v>1</v>
      </c>
      <c r="AH28" s="139"/>
      <c r="AI28" s="139"/>
      <c r="AJ28" s="139"/>
      <c r="AK28" s="140"/>
      <c r="AL28" s="93"/>
      <c r="AM28" s="94"/>
      <c r="AN28" s="94"/>
      <c r="AO28" s="94"/>
      <c r="AP28" s="95"/>
      <c r="AQ28" s="93"/>
      <c r="AR28" s="94"/>
      <c r="AS28" s="94"/>
      <c r="AT28" s="94"/>
      <c r="AU28" s="95"/>
      <c r="AV28" s="93"/>
      <c r="AW28" s="94"/>
      <c r="AX28" s="94"/>
      <c r="AY28" s="94"/>
      <c r="AZ28" s="95"/>
      <c r="BA28" s="93"/>
      <c r="BB28" s="94"/>
      <c r="BC28" s="94"/>
      <c r="BD28" s="94"/>
      <c r="BE28" s="94"/>
      <c r="BF28" s="94"/>
      <c r="BG28" s="94"/>
      <c r="BH28" s="94"/>
      <c r="BI28" s="95"/>
    </row>
    <row r="29" spans="2:61" ht="17.25" customHeight="1" x14ac:dyDescent="0.2">
      <c r="B29" s="129">
        <v>2</v>
      </c>
      <c r="C29" s="130"/>
      <c r="D29" s="130"/>
      <c r="E29" s="130"/>
      <c r="F29" s="134"/>
      <c r="G29" s="131"/>
      <c r="H29" s="132"/>
      <c r="I29" s="132"/>
      <c r="J29" s="132"/>
      <c r="K29" s="133"/>
      <c r="L29" s="131"/>
      <c r="M29" s="132"/>
      <c r="N29" s="132"/>
      <c r="O29" s="132"/>
      <c r="P29" s="133"/>
      <c r="Q29" s="131"/>
      <c r="R29" s="132"/>
      <c r="S29" s="132"/>
      <c r="T29" s="132"/>
      <c r="U29" s="133"/>
      <c r="V29" s="131"/>
      <c r="W29" s="132"/>
      <c r="X29" s="132"/>
      <c r="Y29" s="132"/>
      <c r="Z29" s="132"/>
      <c r="AA29" s="132"/>
      <c r="AB29" s="132"/>
      <c r="AC29" s="132"/>
      <c r="AD29" s="133"/>
      <c r="AE29" s="8"/>
      <c r="AG29" s="138">
        <v>2</v>
      </c>
      <c r="AH29" s="139"/>
      <c r="AI29" s="139"/>
      <c r="AJ29" s="139"/>
      <c r="AK29" s="140"/>
      <c r="AL29" s="93"/>
      <c r="AM29" s="94"/>
      <c r="AN29" s="94"/>
      <c r="AO29" s="94"/>
      <c r="AP29" s="95"/>
      <c r="AQ29" s="93"/>
      <c r="AR29" s="94"/>
      <c r="AS29" s="94"/>
      <c r="AT29" s="94"/>
      <c r="AU29" s="95"/>
      <c r="AV29" s="93"/>
      <c r="AW29" s="94"/>
      <c r="AX29" s="94"/>
      <c r="AY29" s="94"/>
      <c r="AZ29" s="95"/>
      <c r="BA29" s="93"/>
      <c r="BB29" s="94"/>
      <c r="BC29" s="94"/>
      <c r="BD29" s="94"/>
      <c r="BE29" s="94"/>
      <c r="BF29" s="94"/>
      <c r="BG29" s="94"/>
      <c r="BH29" s="94"/>
      <c r="BI29" s="95"/>
    </row>
    <row r="30" spans="2:61" ht="17.25" customHeight="1" x14ac:dyDescent="0.2">
      <c r="B30" s="129">
        <v>3</v>
      </c>
      <c r="C30" s="130"/>
      <c r="D30" s="130"/>
      <c r="E30" s="130"/>
      <c r="F30" s="134"/>
      <c r="G30" s="131"/>
      <c r="H30" s="132"/>
      <c r="I30" s="132"/>
      <c r="J30" s="132"/>
      <c r="K30" s="133"/>
      <c r="L30" s="131"/>
      <c r="M30" s="132"/>
      <c r="N30" s="132"/>
      <c r="O30" s="132"/>
      <c r="P30" s="133"/>
      <c r="Q30" s="131"/>
      <c r="R30" s="132"/>
      <c r="S30" s="132"/>
      <c r="T30" s="132"/>
      <c r="U30" s="133"/>
      <c r="V30" s="131"/>
      <c r="W30" s="132"/>
      <c r="X30" s="132"/>
      <c r="Y30" s="132"/>
      <c r="Z30" s="132"/>
      <c r="AA30" s="132"/>
      <c r="AB30" s="132"/>
      <c r="AC30" s="132"/>
      <c r="AD30" s="133"/>
      <c r="AE30" s="8"/>
      <c r="AG30" s="138">
        <v>3</v>
      </c>
      <c r="AH30" s="139"/>
      <c r="AI30" s="139"/>
      <c r="AJ30" s="139"/>
      <c r="AK30" s="140"/>
      <c r="AL30" s="93"/>
      <c r="AM30" s="94"/>
      <c r="AN30" s="94"/>
      <c r="AO30" s="94"/>
      <c r="AP30" s="95"/>
      <c r="AQ30" s="93"/>
      <c r="AR30" s="94"/>
      <c r="AS30" s="94"/>
      <c r="AT30" s="94"/>
      <c r="AU30" s="95"/>
      <c r="AV30" s="93"/>
      <c r="AW30" s="94"/>
      <c r="AX30" s="94"/>
      <c r="AY30" s="94"/>
      <c r="AZ30" s="95"/>
      <c r="BA30" s="93"/>
      <c r="BB30" s="94"/>
      <c r="BC30" s="94"/>
      <c r="BD30" s="94"/>
      <c r="BE30" s="94"/>
      <c r="BF30" s="94"/>
      <c r="BG30" s="94"/>
      <c r="BH30" s="94"/>
      <c r="BI30" s="95"/>
    </row>
    <row r="31" spans="2:61" ht="17.25" customHeight="1" x14ac:dyDescent="0.2">
      <c r="B31" s="129">
        <v>4</v>
      </c>
      <c r="C31" s="130"/>
      <c r="D31" s="130"/>
      <c r="E31" s="130"/>
      <c r="F31" s="134"/>
      <c r="G31" s="131"/>
      <c r="H31" s="132"/>
      <c r="I31" s="132"/>
      <c r="J31" s="132"/>
      <c r="K31" s="133"/>
      <c r="L31" s="131"/>
      <c r="M31" s="132"/>
      <c r="N31" s="132"/>
      <c r="O31" s="132"/>
      <c r="P31" s="133"/>
      <c r="Q31" s="131"/>
      <c r="R31" s="132"/>
      <c r="S31" s="132"/>
      <c r="T31" s="132"/>
      <c r="U31" s="133"/>
      <c r="V31" s="131"/>
      <c r="W31" s="132"/>
      <c r="X31" s="132"/>
      <c r="Y31" s="132"/>
      <c r="Z31" s="132"/>
      <c r="AA31" s="132"/>
      <c r="AB31" s="132"/>
      <c r="AC31" s="132"/>
      <c r="AD31" s="133"/>
      <c r="AE31" s="8"/>
      <c r="AG31" s="138">
        <v>4</v>
      </c>
      <c r="AH31" s="139"/>
      <c r="AI31" s="139"/>
      <c r="AJ31" s="139"/>
      <c r="AK31" s="140"/>
      <c r="AL31" s="93"/>
      <c r="AM31" s="94"/>
      <c r="AN31" s="94"/>
      <c r="AO31" s="94"/>
      <c r="AP31" s="95"/>
      <c r="AQ31" s="93"/>
      <c r="AR31" s="94"/>
      <c r="AS31" s="94"/>
      <c r="AT31" s="94"/>
      <c r="AU31" s="95"/>
      <c r="AV31" s="93"/>
      <c r="AW31" s="94"/>
      <c r="AX31" s="94"/>
      <c r="AY31" s="94"/>
      <c r="AZ31" s="95"/>
      <c r="BA31" s="93"/>
      <c r="BB31" s="94"/>
      <c r="BC31" s="94"/>
      <c r="BD31" s="94"/>
      <c r="BE31" s="94"/>
      <c r="BF31" s="94"/>
      <c r="BG31" s="94"/>
      <c r="BH31" s="94"/>
      <c r="BI31" s="95"/>
    </row>
    <row r="32" spans="2:61" ht="17.25" customHeight="1" x14ac:dyDescent="0.2">
      <c r="B32" s="129">
        <v>5</v>
      </c>
      <c r="C32" s="130"/>
      <c r="D32" s="130"/>
      <c r="E32" s="130"/>
      <c r="F32" s="134"/>
      <c r="G32" s="131"/>
      <c r="H32" s="132"/>
      <c r="I32" s="132"/>
      <c r="J32" s="132"/>
      <c r="K32" s="133"/>
      <c r="L32" s="131"/>
      <c r="M32" s="132"/>
      <c r="N32" s="132"/>
      <c r="O32" s="132"/>
      <c r="P32" s="133"/>
      <c r="Q32" s="131"/>
      <c r="R32" s="132"/>
      <c r="S32" s="132"/>
      <c r="T32" s="132"/>
      <c r="U32" s="133"/>
      <c r="V32" s="131"/>
      <c r="W32" s="132"/>
      <c r="X32" s="132"/>
      <c r="Y32" s="132"/>
      <c r="Z32" s="132"/>
      <c r="AA32" s="132"/>
      <c r="AB32" s="132"/>
      <c r="AC32" s="132"/>
      <c r="AD32" s="133"/>
      <c r="AE32" s="8"/>
      <c r="AG32" s="138">
        <v>5</v>
      </c>
      <c r="AH32" s="139"/>
      <c r="AI32" s="139"/>
      <c r="AJ32" s="139"/>
      <c r="AK32" s="140"/>
      <c r="AL32" s="93"/>
      <c r="AM32" s="94"/>
      <c r="AN32" s="94"/>
      <c r="AO32" s="94"/>
      <c r="AP32" s="95"/>
      <c r="AQ32" s="93"/>
      <c r="AR32" s="94"/>
      <c r="AS32" s="94"/>
      <c r="AT32" s="94"/>
      <c r="AU32" s="95"/>
      <c r="AV32" s="93"/>
      <c r="AW32" s="94"/>
      <c r="AX32" s="94"/>
      <c r="AY32" s="94"/>
      <c r="AZ32" s="95"/>
      <c r="BA32" s="93"/>
      <c r="BB32" s="94"/>
      <c r="BC32" s="94"/>
      <c r="BD32" s="94"/>
      <c r="BE32" s="94"/>
      <c r="BF32" s="94"/>
      <c r="BG32" s="94"/>
      <c r="BH32" s="94"/>
      <c r="BI32" s="95"/>
    </row>
    <row r="33" spans="2:61" ht="17.25" customHeight="1" x14ac:dyDescent="0.2">
      <c r="B33" s="129" t="s">
        <v>24</v>
      </c>
      <c r="C33" s="130"/>
      <c r="D33" s="130"/>
      <c r="E33" s="130"/>
      <c r="F33" s="134"/>
      <c r="G33" s="135" t="str">
        <f>IF(G28="","",(AVERAGE(G28:K32)))</f>
        <v/>
      </c>
      <c r="H33" s="136"/>
      <c r="I33" s="136"/>
      <c r="J33" s="136"/>
      <c r="K33" s="137"/>
      <c r="L33" s="135" t="str">
        <f t="shared" ref="L33" si="0">IF(L28="","",(AVERAGE(L28:P32)))</f>
        <v/>
      </c>
      <c r="M33" s="136"/>
      <c r="N33" s="136"/>
      <c r="O33" s="136"/>
      <c r="P33" s="137"/>
      <c r="Q33" s="129" t="str">
        <f t="shared" ref="Q33" si="1">IF(Q28="","",(AVERAGE(Q28:U32)))</f>
        <v/>
      </c>
      <c r="R33" s="130"/>
      <c r="S33" s="130"/>
      <c r="T33" s="130"/>
      <c r="U33" s="134"/>
      <c r="V33" s="135" t="str">
        <f>IF(V28="","",(AVERAGE(V28:AD32)))</f>
        <v/>
      </c>
      <c r="W33" s="136"/>
      <c r="X33" s="136"/>
      <c r="Y33" s="136"/>
      <c r="Z33" s="136"/>
      <c r="AA33" s="136"/>
      <c r="AB33" s="136"/>
      <c r="AC33" s="136"/>
      <c r="AD33" s="137"/>
      <c r="AE33" s="8"/>
      <c r="AG33" s="138" t="s">
        <v>24</v>
      </c>
      <c r="AH33" s="139"/>
      <c r="AI33" s="139"/>
      <c r="AJ33" s="139"/>
      <c r="AK33" s="140"/>
      <c r="AL33" s="104" t="str">
        <f>IF(AL28="","",(AVERAGE(AL28:AP32)))</f>
        <v/>
      </c>
      <c r="AM33" s="61"/>
      <c r="AN33" s="61"/>
      <c r="AO33" s="61"/>
      <c r="AP33" s="62"/>
      <c r="AQ33" s="138" t="str">
        <f t="shared" ref="AQ33" si="2">IF(AQ28="","",(AVERAGE(AQ28:AU32)))</f>
        <v/>
      </c>
      <c r="AR33" s="139"/>
      <c r="AS33" s="139"/>
      <c r="AT33" s="139"/>
      <c r="AU33" s="140"/>
      <c r="AV33" s="138" t="str">
        <f t="shared" ref="AV33" si="3">IF(AV28="","",(AVERAGE(AV28:AZ32)))</f>
        <v/>
      </c>
      <c r="AW33" s="139"/>
      <c r="AX33" s="139"/>
      <c r="AY33" s="139"/>
      <c r="AZ33" s="140"/>
      <c r="BA33" s="138" t="str">
        <f>IF(BA28="","",(AVERAGE(BA28:BI32)))</f>
        <v/>
      </c>
      <c r="BB33" s="139"/>
      <c r="BC33" s="139"/>
      <c r="BD33" s="139"/>
      <c r="BE33" s="139"/>
      <c r="BF33" s="139"/>
      <c r="BG33" s="139"/>
      <c r="BH33" s="139"/>
      <c r="BI33" s="140"/>
    </row>
    <row r="34" spans="2:61" ht="17.25" customHeight="1" x14ac:dyDescent="0.2">
      <c r="B34" s="129" t="s">
        <v>39</v>
      </c>
      <c r="C34" s="130"/>
      <c r="D34" s="130"/>
      <c r="E34" s="130"/>
      <c r="F34" s="134"/>
      <c r="G34" s="129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6" t="str">
        <f>IF(V28="","",(STDEV(V28:AD32)))</f>
        <v/>
      </c>
      <c r="W34" s="136"/>
      <c r="X34" s="136"/>
      <c r="Y34" s="136"/>
      <c r="Z34" s="136"/>
      <c r="AA34" s="136"/>
      <c r="AB34" s="136"/>
      <c r="AC34" s="136"/>
      <c r="AD34" s="137"/>
      <c r="AE34" s="8"/>
      <c r="AG34" s="138" t="s">
        <v>39</v>
      </c>
      <c r="AH34" s="139"/>
      <c r="AI34" s="139"/>
      <c r="AJ34" s="139"/>
      <c r="AK34" s="140"/>
      <c r="AL34" s="138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61" t="str">
        <f>IF(BA28="","",(STDEV(BA28:BI32)))</f>
        <v/>
      </c>
      <c r="BB34" s="61"/>
      <c r="BC34" s="61"/>
      <c r="BD34" s="61"/>
      <c r="BE34" s="61"/>
      <c r="BF34" s="61"/>
      <c r="BG34" s="61"/>
      <c r="BH34" s="61"/>
      <c r="BI34" s="62"/>
    </row>
    <row r="35" spans="2:61" ht="6.75" customHeight="1" x14ac:dyDescent="0.2">
      <c r="AE35" s="3"/>
    </row>
    <row r="36" spans="2:61" x14ac:dyDescent="0.2">
      <c r="B36" s="146" t="s">
        <v>66</v>
      </c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144" t="s">
        <v>69</v>
      </c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G36" s="120" t="s">
        <v>67</v>
      </c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2"/>
      <c r="AT36" s="144" t="s">
        <v>69</v>
      </c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  <c r="BH36" s="145"/>
      <c r="BI36" s="145"/>
    </row>
    <row r="37" spans="2:61" ht="24.75" customHeight="1" x14ac:dyDescent="0.2">
      <c r="B37" s="119" t="s">
        <v>20</v>
      </c>
      <c r="C37" s="119"/>
      <c r="D37" s="119"/>
      <c r="E37" s="119"/>
      <c r="F37" s="119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G37" s="119" t="s">
        <v>20</v>
      </c>
      <c r="AH37" s="119"/>
      <c r="AI37" s="119"/>
      <c r="AJ37" s="119"/>
      <c r="AK37" s="119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</row>
    <row r="38" spans="2:61" ht="17.25" customHeight="1" x14ac:dyDescent="0.2">
      <c r="B38" s="129">
        <v>1</v>
      </c>
      <c r="C38" s="130"/>
      <c r="D38" s="130"/>
      <c r="E38" s="130"/>
      <c r="F38" s="134"/>
      <c r="G38" s="142" t="str">
        <f>IF(V28="","",(V28/Q28)*AW20)</f>
        <v/>
      </c>
      <c r="H38" s="142"/>
      <c r="I38" s="142"/>
      <c r="J38" s="142"/>
      <c r="K38" s="142"/>
      <c r="L38" s="142"/>
      <c r="M38" s="142"/>
      <c r="N38" s="142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G38" s="129">
        <v>1</v>
      </c>
      <c r="AH38" s="130"/>
      <c r="AI38" s="130"/>
      <c r="AJ38" s="130"/>
      <c r="AK38" s="134"/>
      <c r="AL38" s="142" t="str">
        <f>IF(BA28="","",(BA28/AV28)*BB20)</f>
        <v/>
      </c>
      <c r="AM38" s="142"/>
      <c r="AN38" s="142"/>
      <c r="AO38" s="142"/>
      <c r="AP38" s="142"/>
      <c r="AQ38" s="142"/>
      <c r="AR38" s="142"/>
      <c r="AS38" s="142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</row>
    <row r="39" spans="2:61" ht="17.25" customHeight="1" x14ac:dyDescent="0.2">
      <c r="B39" s="129">
        <v>2</v>
      </c>
      <c r="C39" s="130"/>
      <c r="D39" s="130"/>
      <c r="E39" s="130"/>
      <c r="F39" s="134"/>
      <c r="G39" s="142" t="str">
        <f>IF(V29="","",(V29/Q29)*AW20)</f>
        <v/>
      </c>
      <c r="H39" s="142"/>
      <c r="I39" s="142"/>
      <c r="J39" s="142"/>
      <c r="K39" s="142"/>
      <c r="L39" s="142"/>
      <c r="M39" s="142"/>
      <c r="N39" s="142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G39" s="129">
        <v>2</v>
      </c>
      <c r="AH39" s="130"/>
      <c r="AI39" s="130"/>
      <c r="AJ39" s="130"/>
      <c r="AK39" s="134"/>
      <c r="AL39" s="142" t="str">
        <f>IF(BA29="","",(BA29/AV29)*BB20)</f>
        <v/>
      </c>
      <c r="AM39" s="142"/>
      <c r="AN39" s="142"/>
      <c r="AO39" s="142"/>
      <c r="AP39" s="142"/>
      <c r="AQ39" s="142"/>
      <c r="AR39" s="142"/>
      <c r="AS39" s="142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  <c r="BI39" s="147"/>
    </row>
    <row r="40" spans="2:61" ht="17.25" customHeight="1" x14ac:dyDescent="0.2">
      <c r="B40" s="129">
        <v>3</v>
      </c>
      <c r="C40" s="130"/>
      <c r="D40" s="130"/>
      <c r="E40" s="130"/>
      <c r="F40" s="134"/>
      <c r="G40" s="142" t="str">
        <f>IF(V30="","",(V30/Q30)*AW20)</f>
        <v/>
      </c>
      <c r="H40" s="142"/>
      <c r="I40" s="142"/>
      <c r="J40" s="142"/>
      <c r="K40" s="142"/>
      <c r="L40" s="142"/>
      <c r="M40" s="142"/>
      <c r="N40" s="142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G40" s="129">
        <v>3</v>
      </c>
      <c r="AH40" s="130"/>
      <c r="AI40" s="130"/>
      <c r="AJ40" s="130"/>
      <c r="AK40" s="134"/>
      <c r="AL40" s="142" t="str">
        <f>IF(BA30="","",(BA30/AV30)*BB20)</f>
        <v/>
      </c>
      <c r="AM40" s="142"/>
      <c r="AN40" s="142"/>
      <c r="AO40" s="142"/>
      <c r="AP40" s="142"/>
      <c r="AQ40" s="142"/>
      <c r="AR40" s="142"/>
      <c r="AS40" s="142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  <c r="BI40" s="147"/>
    </row>
    <row r="41" spans="2:61" ht="17.25" customHeight="1" x14ac:dyDescent="0.2">
      <c r="B41" s="129">
        <v>4</v>
      </c>
      <c r="C41" s="130"/>
      <c r="D41" s="130"/>
      <c r="E41" s="130"/>
      <c r="F41" s="134"/>
      <c r="G41" s="142" t="str">
        <f>IF(V31="","",(V31/Q31)*AW20)</f>
        <v/>
      </c>
      <c r="H41" s="142"/>
      <c r="I41" s="142"/>
      <c r="J41" s="142"/>
      <c r="K41" s="142"/>
      <c r="L41" s="142"/>
      <c r="M41" s="142"/>
      <c r="N41" s="142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G41" s="129">
        <v>4</v>
      </c>
      <c r="AH41" s="130"/>
      <c r="AI41" s="130"/>
      <c r="AJ41" s="130"/>
      <c r="AK41" s="134"/>
      <c r="AL41" s="142" t="str">
        <f>IF(BA31="","",(BA31/AV31)*BB20)</f>
        <v/>
      </c>
      <c r="AM41" s="142"/>
      <c r="AN41" s="142"/>
      <c r="AO41" s="142"/>
      <c r="AP41" s="142"/>
      <c r="AQ41" s="142"/>
      <c r="AR41" s="142"/>
      <c r="AS41" s="142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  <c r="BI41" s="147"/>
    </row>
    <row r="42" spans="2:61" ht="17.25" customHeight="1" x14ac:dyDescent="0.2">
      <c r="B42" s="129">
        <v>5</v>
      </c>
      <c r="C42" s="130"/>
      <c r="D42" s="130"/>
      <c r="E42" s="130"/>
      <c r="F42" s="134"/>
      <c r="G42" s="142" t="str">
        <f>IF(V32="","",(V32/Q32)*AW20)</f>
        <v/>
      </c>
      <c r="H42" s="142"/>
      <c r="I42" s="142"/>
      <c r="J42" s="142"/>
      <c r="K42" s="142"/>
      <c r="L42" s="142"/>
      <c r="M42" s="142"/>
      <c r="N42" s="142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G42" s="129">
        <v>5</v>
      </c>
      <c r="AH42" s="130"/>
      <c r="AI42" s="130"/>
      <c r="AJ42" s="130"/>
      <c r="AK42" s="134"/>
      <c r="AL42" s="142" t="str">
        <f>IF(BA32="","",(BA32/AV32)*BB20)</f>
        <v/>
      </c>
      <c r="AM42" s="142"/>
      <c r="AN42" s="142"/>
      <c r="AO42" s="142"/>
      <c r="AP42" s="142"/>
      <c r="AQ42" s="142"/>
      <c r="AR42" s="142"/>
      <c r="AS42" s="142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  <c r="BI42" s="147"/>
    </row>
    <row r="43" spans="2:61" ht="17.25" customHeight="1" x14ac:dyDescent="0.2">
      <c r="B43" s="129" t="s">
        <v>24</v>
      </c>
      <c r="C43" s="130"/>
      <c r="D43" s="130"/>
      <c r="E43" s="130"/>
      <c r="F43" s="134"/>
      <c r="G43" s="141" t="str">
        <f>IF(G38="","",(AVERAGE(G38:N42)))</f>
        <v/>
      </c>
      <c r="H43" s="141"/>
      <c r="I43" s="141"/>
      <c r="J43" s="141"/>
      <c r="K43" s="141"/>
      <c r="L43" s="141"/>
      <c r="M43" s="141"/>
      <c r="N43" s="141"/>
      <c r="O43" s="141" t="str">
        <f>IF(O38="","",AVERAGE(O38:AD42))</f>
        <v/>
      </c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G43" s="129" t="s">
        <v>24</v>
      </c>
      <c r="AH43" s="130"/>
      <c r="AI43" s="130"/>
      <c r="AJ43" s="130"/>
      <c r="AK43" s="134"/>
      <c r="AL43" s="141" t="str">
        <f>IF(AL38="","",(AVERAGE(AL38:AS42)))</f>
        <v/>
      </c>
      <c r="AM43" s="141"/>
      <c r="AN43" s="141"/>
      <c r="AO43" s="141"/>
      <c r="AP43" s="141"/>
      <c r="AQ43" s="141"/>
      <c r="AR43" s="141"/>
      <c r="AS43" s="141"/>
      <c r="AT43" s="141" t="str">
        <f>IF(AT38="","",AVERAGE(AT38:BI42))</f>
        <v/>
      </c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</row>
    <row r="44" spans="2:61" ht="17.25" customHeight="1" x14ac:dyDescent="0.2">
      <c r="B44" s="129" t="s">
        <v>39</v>
      </c>
      <c r="C44" s="130"/>
      <c r="D44" s="130"/>
      <c r="E44" s="130"/>
      <c r="F44" s="134"/>
      <c r="G44" s="135" t="str">
        <f>IF(G39="","",STDEV(G38:N42))</f>
        <v/>
      </c>
      <c r="H44" s="136"/>
      <c r="I44" s="136"/>
      <c r="J44" s="136"/>
      <c r="K44" s="136"/>
      <c r="L44" s="136"/>
      <c r="M44" s="136"/>
      <c r="N44" s="137"/>
      <c r="O44" s="135" t="str">
        <f>IF(O38="","",(STDEV(O38:AD42)))</f>
        <v/>
      </c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  <c r="AG44" s="129" t="s">
        <v>39</v>
      </c>
      <c r="AH44" s="130"/>
      <c r="AI44" s="130"/>
      <c r="AJ44" s="130"/>
      <c r="AK44" s="134"/>
      <c r="AL44" s="141" t="str">
        <f>IF(AL39="","",STDEV(AL38:AS42))</f>
        <v/>
      </c>
      <c r="AM44" s="141"/>
      <c r="AN44" s="141"/>
      <c r="AO44" s="141"/>
      <c r="AP44" s="141"/>
      <c r="AQ44" s="141"/>
      <c r="AR44" s="141"/>
      <c r="AS44" s="141"/>
      <c r="AT44" s="141" t="str">
        <f>IF(AT38="","",(STDEV(AT38:BI42)))</f>
        <v/>
      </c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</row>
    <row r="45" spans="2:61" ht="12.75" customHeight="1" x14ac:dyDescent="0.2"/>
    <row r="46" spans="2:61" ht="10.5" customHeight="1" x14ac:dyDescent="0.2">
      <c r="B46" s="96" t="s">
        <v>13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  <c r="T46" s="96" t="s">
        <v>10</v>
      </c>
      <c r="U46" s="97"/>
      <c r="V46" s="97"/>
      <c r="W46" s="97"/>
      <c r="X46" s="97"/>
      <c r="Y46" s="97"/>
      <c r="Z46" s="97"/>
      <c r="AA46" s="98"/>
      <c r="AB46" s="96" t="s">
        <v>14</v>
      </c>
      <c r="AC46" s="97"/>
      <c r="AD46" s="97"/>
      <c r="AE46" s="97"/>
      <c r="AF46" s="97"/>
      <c r="AG46" s="97"/>
      <c r="AH46" s="97"/>
      <c r="AI46" s="98"/>
      <c r="AJ46" s="99" t="s">
        <v>56</v>
      </c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8"/>
      <c r="BB46" s="96" t="s">
        <v>15</v>
      </c>
      <c r="BC46" s="97"/>
      <c r="BD46" s="97"/>
      <c r="BE46" s="97"/>
      <c r="BF46" s="97"/>
      <c r="BG46" s="97"/>
      <c r="BH46" s="97"/>
      <c r="BI46" s="98"/>
    </row>
    <row r="47" spans="2:61" ht="19.7" customHeight="1" x14ac:dyDescent="0.2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00"/>
      <c r="U47" s="101"/>
      <c r="V47" s="101"/>
      <c r="W47" s="101"/>
      <c r="X47" s="101"/>
      <c r="Y47" s="101"/>
      <c r="Z47" s="101"/>
      <c r="AA47" s="102"/>
      <c r="AB47" s="87"/>
      <c r="AC47" s="88"/>
      <c r="AD47" s="88"/>
      <c r="AE47" s="88"/>
      <c r="AF47" s="88"/>
      <c r="AG47" s="88"/>
      <c r="AH47" s="88"/>
      <c r="AI47" s="89"/>
      <c r="AJ47" s="100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2"/>
      <c r="BB47" s="87"/>
      <c r="BC47" s="88"/>
      <c r="BD47" s="88"/>
      <c r="BE47" s="88"/>
      <c r="BF47" s="88"/>
      <c r="BG47" s="88"/>
      <c r="BH47" s="88"/>
      <c r="BI47" s="89"/>
    </row>
  </sheetData>
  <sheetProtection sheet="1" objects="1" scenarios="1" selectLockedCells="1"/>
  <mergeCells count="214">
    <mergeCell ref="B5:AK5"/>
    <mergeCell ref="B6:AK6"/>
    <mergeCell ref="Z9:AQ9"/>
    <mergeCell ref="AR9:BI9"/>
    <mergeCell ref="B9:Y9"/>
    <mergeCell ref="B10:Y10"/>
    <mergeCell ref="Z10:AQ10"/>
    <mergeCell ref="AR10:BI10"/>
    <mergeCell ref="B7:G7"/>
    <mergeCell ref="H7:AB7"/>
    <mergeCell ref="AC7:BE7"/>
    <mergeCell ref="BF7:BI7"/>
    <mergeCell ref="AL5:AU5"/>
    <mergeCell ref="AL6:AU6"/>
    <mergeCell ref="AV5:BI5"/>
    <mergeCell ref="AV6:BI6"/>
    <mergeCell ref="B14:BI14"/>
    <mergeCell ref="O3:AU3"/>
    <mergeCell ref="AG43:AK43"/>
    <mergeCell ref="AL43:AS43"/>
    <mergeCell ref="AT43:BI43"/>
    <mergeCell ref="AG44:AK44"/>
    <mergeCell ref="AL44:AS44"/>
    <mergeCell ref="AT44:BI44"/>
    <mergeCell ref="AT40:BI40"/>
    <mergeCell ref="AG41:AK41"/>
    <mergeCell ref="AL41:AS41"/>
    <mergeCell ref="AT41:BI41"/>
    <mergeCell ref="AG42:AK42"/>
    <mergeCell ref="AL42:AS42"/>
    <mergeCell ref="AT42:BI42"/>
    <mergeCell ref="B44:F44"/>
    <mergeCell ref="G44:N44"/>
    <mergeCell ref="O44:AD44"/>
    <mergeCell ref="AG36:AS36"/>
    <mergeCell ref="AT36:BI36"/>
    <mergeCell ref="AG37:AK37"/>
    <mergeCell ref="AL37:AS37"/>
    <mergeCell ref="AT37:BI37"/>
    <mergeCell ref="AG38:AK38"/>
    <mergeCell ref="AL38:AS38"/>
    <mergeCell ref="AT38:BI38"/>
    <mergeCell ref="AG39:AK39"/>
    <mergeCell ref="AL39:AS39"/>
    <mergeCell ref="AT39:BI39"/>
    <mergeCell ref="AG40:AK40"/>
    <mergeCell ref="AL40:AS40"/>
    <mergeCell ref="B42:F42"/>
    <mergeCell ref="G42:N42"/>
    <mergeCell ref="O42:AD42"/>
    <mergeCell ref="B38:F38"/>
    <mergeCell ref="G38:N38"/>
    <mergeCell ref="O38:AD38"/>
    <mergeCell ref="B39:F39"/>
    <mergeCell ref="G39:N39"/>
    <mergeCell ref="O39:AD39"/>
    <mergeCell ref="V28:AD28"/>
    <mergeCell ref="AG34:AK34"/>
    <mergeCell ref="L33:P33"/>
    <mergeCell ref="Q28:U28"/>
    <mergeCell ref="Q29:U29"/>
    <mergeCell ref="Q30:U30"/>
    <mergeCell ref="Q31:U31"/>
    <mergeCell ref="B43:F43"/>
    <mergeCell ref="G43:N43"/>
    <mergeCell ref="O43:AD43"/>
    <mergeCell ref="B40:F40"/>
    <mergeCell ref="G40:N40"/>
    <mergeCell ref="O40:AD40"/>
    <mergeCell ref="B41:F41"/>
    <mergeCell ref="G41:N41"/>
    <mergeCell ref="O41:AD41"/>
    <mergeCell ref="O36:AD36"/>
    <mergeCell ref="B37:F37"/>
    <mergeCell ref="G37:N37"/>
    <mergeCell ref="O37:AD37"/>
    <mergeCell ref="B36:N36"/>
    <mergeCell ref="V34:AD34"/>
    <mergeCell ref="B33:F33"/>
    <mergeCell ref="B34:F34"/>
    <mergeCell ref="AQ30:AU30"/>
    <mergeCell ref="BA28:BI28"/>
    <mergeCell ref="BA29:BI29"/>
    <mergeCell ref="BA30:BI30"/>
    <mergeCell ref="BA31:BI31"/>
    <mergeCell ref="BA32:BI32"/>
    <mergeCell ref="BA33:BI33"/>
    <mergeCell ref="AG29:AK29"/>
    <mergeCell ref="AG32:AK32"/>
    <mergeCell ref="AG33:AK33"/>
    <mergeCell ref="AG30:AK30"/>
    <mergeCell ref="AG31:AK31"/>
    <mergeCell ref="AG28:AK28"/>
    <mergeCell ref="AL31:AP31"/>
    <mergeCell ref="AQ31:AU31"/>
    <mergeCell ref="AQ29:AU29"/>
    <mergeCell ref="AV29:AZ29"/>
    <mergeCell ref="B28:F28"/>
    <mergeCell ref="B29:F29"/>
    <mergeCell ref="B30:F30"/>
    <mergeCell ref="B31:F31"/>
    <mergeCell ref="B32:F32"/>
    <mergeCell ref="AL34:AZ34"/>
    <mergeCell ref="V29:AD29"/>
    <mergeCell ref="V30:AD30"/>
    <mergeCell ref="V31:AD31"/>
    <mergeCell ref="V32:AD32"/>
    <mergeCell ref="V33:AD33"/>
    <mergeCell ref="AL28:AP28"/>
    <mergeCell ref="AQ28:AU28"/>
    <mergeCell ref="AV28:AZ28"/>
    <mergeCell ref="AL29:AP29"/>
    <mergeCell ref="AV32:AZ32"/>
    <mergeCell ref="AV33:AZ33"/>
    <mergeCell ref="AV30:AZ30"/>
    <mergeCell ref="AV31:AZ31"/>
    <mergeCell ref="AL32:AP32"/>
    <mergeCell ref="AQ32:AU32"/>
    <mergeCell ref="AL33:AP33"/>
    <mergeCell ref="AQ33:AU33"/>
    <mergeCell ref="AL30:AP30"/>
    <mergeCell ref="G34:U34"/>
    <mergeCell ref="Q32:U32"/>
    <mergeCell ref="Q33:U33"/>
    <mergeCell ref="L28:P28"/>
    <mergeCell ref="L29:P29"/>
    <mergeCell ref="L30:P30"/>
    <mergeCell ref="L31:P31"/>
    <mergeCell ref="L32:P32"/>
    <mergeCell ref="Q27:U27"/>
    <mergeCell ref="L27:P27"/>
    <mergeCell ref="G27:K27"/>
    <mergeCell ref="G28:K28"/>
    <mergeCell ref="G29:K29"/>
    <mergeCell ref="G30:K30"/>
    <mergeCell ref="G31:K31"/>
    <mergeCell ref="G32:K32"/>
    <mergeCell ref="G33:K33"/>
    <mergeCell ref="B27:F27"/>
    <mergeCell ref="B26:AD26"/>
    <mergeCell ref="AG26:BI26"/>
    <mergeCell ref="V27:AD27"/>
    <mergeCell ref="AG27:AK27"/>
    <mergeCell ref="Q22:X22"/>
    <mergeCell ref="Q23:X23"/>
    <mergeCell ref="BA27:BI27"/>
    <mergeCell ref="B25:BI25"/>
    <mergeCell ref="AL27:AP27"/>
    <mergeCell ref="AQ27:AU27"/>
    <mergeCell ref="AV27:AZ27"/>
    <mergeCell ref="AF15:BI16"/>
    <mergeCell ref="AF19:AV19"/>
    <mergeCell ref="AF18:AV18"/>
    <mergeCell ref="AW17:BA17"/>
    <mergeCell ref="BB17:BF17"/>
    <mergeCell ref="AF20:AV20"/>
    <mergeCell ref="AW18:BA18"/>
    <mergeCell ref="AW19:BA19"/>
    <mergeCell ref="AW20:BA20"/>
    <mergeCell ref="BB18:BF18"/>
    <mergeCell ref="BB19:BF19"/>
    <mergeCell ref="BB20:BF20"/>
    <mergeCell ref="Q18:X18"/>
    <mergeCell ref="Q19:X19"/>
    <mergeCell ref="Q20:X20"/>
    <mergeCell ref="Q21:X21"/>
    <mergeCell ref="B22:H22"/>
    <mergeCell ref="B23:H23"/>
    <mergeCell ref="I17:P17"/>
    <mergeCell ref="I18:P18"/>
    <mergeCell ref="I19:P19"/>
    <mergeCell ref="I20:P20"/>
    <mergeCell ref="I21:P21"/>
    <mergeCell ref="I22:P22"/>
    <mergeCell ref="I23:P23"/>
    <mergeCell ref="B17:H17"/>
    <mergeCell ref="B18:H18"/>
    <mergeCell ref="B19:H19"/>
    <mergeCell ref="B20:H20"/>
    <mergeCell ref="B21:H21"/>
    <mergeCell ref="BB47:BI47"/>
    <mergeCell ref="B46:S46"/>
    <mergeCell ref="T46:AA46"/>
    <mergeCell ref="AB46:AI46"/>
    <mergeCell ref="AJ46:BA46"/>
    <mergeCell ref="BB46:BI46"/>
    <mergeCell ref="B47:S47"/>
    <mergeCell ref="T47:AA47"/>
    <mergeCell ref="AB47:AI47"/>
    <mergeCell ref="AJ47:BA47"/>
    <mergeCell ref="BA34:BI34"/>
    <mergeCell ref="AZ1:BI1"/>
    <mergeCell ref="AZ2:BI2"/>
    <mergeCell ref="L1:AY2"/>
    <mergeCell ref="Q16:X16"/>
    <mergeCell ref="I16:P16"/>
    <mergeCell ref="I15:X15"/>
    <mergeCell ref="B15:H15"/>
    <mergeCell ref="B16:H16"/>
    <mergeCell ref="B8:G8"/>
    <mergeCell ref="H8:AB8"/>
    <mergeCell ref="AC8:BE8"/>
    <mergeCell ref="BF8:BI8"/>
    <mergeCell ref="B12:S12"/>
    <mergeCell ref="T12:AK12"/>
    <mergeCell ref="AL12:AS12"/>
    <mergeCell ref="AT12:BA12"/>
    <mergeCell ref="BB12:BI12"/>
    <mergeCell ref="B11:S11"/>
    <mergeCell ref="T11:AK11"/>
    <mergeCell ref="AL11:AS11"/>
    <mergeCell ref="AT11:BA11"/>
    <mergeCell ref="BB11:BI11"/>
    <mergeCell ref="Q17:X17"/>
  </mergeCells>
  <phoneticPr fontId="0" type="noConversion"/>
  <printOptions horizontalCentered="1"/>
  <pageMargins left="0.25" right="0.25" top="0.25" bottom="0.5" header="0.2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47"/>
  <sheetViews>
    <sheetView showGridLines="0" topLeftCell="A31" zoomScale="130" zoomScaleNormal="130" workbookViewId="0">
      <selection activeCell="BB47" sqref="BB47:BI47"/>
    </sheetView>
  </sheetViews>
  <sheetFormatPr defaultColWidth="9.140625" defaultRowHeight="12.75" x14ac:dyDescent="0.2"/>
  <cols>
    <col min="1" max="1" width="0.85546875" style="1" customWidth="1"/>
    <col min="2" max="65" width="1.7109375" style="1" customWidth="1"/>
    <col min="66" max="16384" width="9.140625" style="1"/>
  </cols>
  <sheetData>
    <row r="1" spans="2:61" ht="11.25" customHeight="1" x14ac:dyDescent="0.2">
      <c r="L1" s="65" t="s">
        <v>53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3" t="s">
        <v>84</v>
      </c>
      <c r="BA1" s="63"/>
      <c r="BB1" s="63"/>
      <c r="BC1" s="63"/>
      <c r="BD1" s="63"/>
      <c r="BE1" s="63"/>
      <c r="BF1" s="63"/>
      <c r="BG1" s="63"/>
      <c r="BH1" s="63"/>
      <c r="BI1" s="63"/>
    </row>
    <row r="2" spans="2:61" ht="24" customHeight="1" x14ac:dyDescent="0.2"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4" t="s">
        <v>0</v>
      </c>
      <c r="BA2" s="64"/>
      <c r="BB2" s="64"/>
      <c r="BC2" s="64"/>
      <c r="BD2" s="64"/>
      <c r="BE2" s="64"/>
      <c r="BF2" s="64"/>
      <c r="BG2" s="64"/>
      <c r="BH2" s="64"/>
      <c r="BI2" s="64"/>
    </row>
    <row r="3" spans="2:61" ht="18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48" t="s">
        <v>41</v>
      </c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44"/>
      <c r="AW3" s="44"/>
      <c r="AX3" s="44"/>
      <c r="AY3" s="44"/>
      <c r="AZ3" s="44"/>
      <c r="BA3" s="44"/>
      <c r="BB3" s="44"/>
      <c r="BC3" s="45"/>
      <c r="BD3" s="45"/>
      <c r="BE3" s="45"/>
      <c r="BF3" s="45"/>
      <c r="BG3" s="45"/>
      <c r="BH3" s="45"/>
      <c r="BI3" s="45"/>
    </row>
    <row r="4" spans="2:61" ht="8.25" customHeight="1" x14ac:dyDescent="0.2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2:61" ht="9.75" customHeight="1" x14ac:dyDescent="0.2">
      <c r="B5" s="163" t="s">
        <v>1</v>
      </c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5"/>
      <c r="AL5" s="175" t="s">
        <v>18</v>
      </c>
      <c r="AM5" s="176"/>
      <c r="AN5" s="176"/>
      <c r="AO5" s="176"/>
      <c r="AP5" s="176"/>
      <c r="AQ5" s="176"/>
      <c r="AR5" s="176"/>
      <c r="AS5" s="176"/>
      <c r="AT5" s="176"/>
      <c r="AU5" s="176"/>
      <c r="AV5" s="175" t="s">
        <v>64</v>
      </c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7"/>
    </row>
    <row r="6" spans="2:61" ht="18" customHeight="1" x14ac:dyDescent="0.2">
      <c r="B6" s="166" t="str">
        <f>IF('1048 WS Ult'!B6:AD6="","",'1048 WS Ult'!B6:AD6)</f>
        <v/>
      </c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8"/>
      <c r="AL6" s="172" t="str">
        <f>IF('1048 WS Ult'!AF6:AQ6="","",'1048 WS Ult'!AF6:AQ6)</f>
        <v/>
      </c>
      <c r="AM6" s="173"/>
      <c r="AN6" s="173"/>
      <c r="AO6" s="173"/>
      <c r="AP6" s="173"/>
      <c r="AQ6" s="173"/>
      <c r="AR6" s="173"/>
      <c r="AS6" s="173"/>
      <c r="AT6" s="173"/>
      <c r="AU6" s="173"/>
      <c r="AV6" s="172" t="str">
        <f>IF('1048 WS Ult'!AV6:BI6="","",'1048 WS Ult'!AV6:BI6)</f>
        <v/>
      </c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4"/>
    </row>
    <row r="7" spans="2:61" ht="10.5" customHeight="1" x14ac:dyDescent="0.2">
      <c r="B7" s="169" t="s">
        <v>2</v>
      </c>
      <c r="C7" s="170"/>
      <c r="D7" s="170"/>
      <c r="E7" s="170"/>
      <c r="F7" s="170"/>
      <c r="G7" s="171"/>
      <c r="H7" s="169" t="s">
        <v>3</v>
      </c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1"/>
      <c r="AC7" s="169" t="s">
        <v>4</v>
      </c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  <c r="AO7" s="170"/>
      <c r="AP7" s="170"/>
      <c r="AQ7" s="170"/>
      <c r="AR7" s="170"/>
      <c r="AS7" s="170"/>
      <c r="AT7" s="170"/>
      <c r="AU7" s="170"/>
      <c r="AV7" s="170"/>
      <c r="AW7" s="170"/>
      <c r="AX7" s="170"/>
      <c r="AY7" s="170"/>
      <c r="AZ7" s="170"/>
      <c r="BA7" s="170"/>
      <c r="BB7" s="170"/>
      <c r="BC7" s="170"/>
      <c r="BD7" s="170"/>
      <c r="BE7" s="171"/>
      <c r="BF7" s="169" t="s">
        <v>5</v>
      </c>
      <c r="BG7" s="170"/>
      <c r="BH7" s="170"/>
      <c r="BI7" s="171"/>
    </row>
    <row r="8" spans="2:61" ht="18" customHeight="1" x14ac:dyDescent="0.2">
      <c r="B8" s="160" t="str">
        <f>IF('1048 WS Ult'!B8:G8="","",'1048 WS Ult'!B8:G8)</f>
        <v/>
      </c>
      <c r="C8" s="161"/>
      <c r="D8" s="161"/>
      <c r="E8" s="161"/>
      <c r="F8" s="161"/>
      <c r="G8" s="162"/>
      <c r="H8" s="160" t="str">
        <f>IF('1048 WS Ult'!H8:AB8="","",'1048 WS Ult'!H8:AB8)</f>
        <v/>
      </c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2"/>
      <c r="AC8" s="160" t="str">
        <f>IF('1048 WS Ult'!AC8:BE8="","",'1048 WS Ult'!AC8:BE8)</f>
        <v/>
      </c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2"/>
      <c r="BF8" s="160" t="str">
        <f>IF('1048 WS Ult'!BF8:BI8="","",'1048 WS Ult'!BF8:BI8)</f>
        <v/>
      </c>
      <c r="BG8" s="161"/>
      <c r="BH8" s="161"/>
      <c r="BI8" s="162"/>
    </row>
    <row r="9" spans="2:61" ht="10.15" customHeight="1" x14ac:dyDescent="0.2">
      <c r="B9" s="151" t="s">
        <v>63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2"/>
      <c r="Z9" s="151" t="s">
        <v>6</v>
      </c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2"/>
      <c r="AR9" s="152" t="s">
        <v>7</v>
      </c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2"/>
    </row>
    <row r="10" spans="2:61" ht="18" customHeight="1" x14ac:dyDescent="0.2">
      <c r="B10" s="160" t="str">
        <f>IF('1048 WS Ult'!B10:Y10="","",'1048 WS Ult'!B10:Y10)</f>
        <v/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2"/>
      <c r="Z10" s="160" t="str">
        <f>IF('1048 WS Ult'!Z10:AQ10="","",'1048 WS Ult'!Z10:AQ10)</f>
        <v/>
      </c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2"/>
      <c r="AR10" s="161" t="str">
        <f>IF('1048 WS Ult'!AR10:BI10="","",'1048 WS Ult'!AR10:BI10)</f>
        <v/>
      </c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2"/>
    </row>
    <row r="11" spans="2:61" ht="10.5" customHeight="1" x14ac:dyDescent="0.2">
      <c r="B11" s="169" t="s">
        <v>8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1"/>
      <c r="T11" s="169" t="s">
        <v>9</v>
      </c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70"/>
      <c r="AJ11" s="170"/>
      <c r="AK11" s="171"/>
      <c r="AL11" s="169" t="s">
        <v>10</v>
      </c>
      <c r="AM11" s="170"/>
      <c r="AN11" s="170"/>
      <c r="AO11" s="170"/>
      <c r="AP11" s="170"/>
      <c r="AQ11" s="170"/>
      <c r="AR11" s="170"/>
      <c r="AS11" s="171"/>
      <c r="AT11" s="169" t="s">
        <v>11</v>
      </c>
      <c r="AU11" s="170"/>
      <c r="AV11" s="170"/>
      <c r="AW11" s="170"/>
      <c r="AX11" s="170"/>
      <c r="AY11" s="170"/>
      <c r="AZ11" s="170"/>
      <c r="BA11" s="171"/>
      <c r="BB11" s="169" t="s">
        <v>12</v>
      </c>
      <c r="BC11" s="170"/>
      <c r="BD11" s="170"/>
      <c r="BE11" s="170"/>
      <c r="BF11" s="170"/>
      <c r="BG11" s="170"/>
      <c r="BH11" s="170"/>
      <c r="BI11" s="171"/>
    </row>
    <row r="12" spans="2:61" ht="18" customHeight="1" x14ac:dyDescent="0.2">
      <c r="B12" s="160" t="str">
        <f>IF('1048 WS Ult'!B12:S12="","",'1048 WS Ult'!B12:S12)</f>
        <v/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  <c r="T12" s="79" t="str">
        <f>IF('1048 WS Ult'!T12:AK12="","",'1048 WS Ult'!T12:AK12)</f>
        <v/>
      </c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3"/>
      <c r="AL12" s="84" t="str">
        <f>IF('1048 WS Ult'!AL12:AS12="","",'1048 WS Ult'!AL12:AS12)</f>
        <v/>
      </c>
      <c r="AM12" s="85"/>
      <c r="AN12" s="85"/>
      <c r="AO12" s="85"/>
      <c r="AP12" s="85"/>
      <c r="AQ12" s="85"/>
      <c r="AR12" s="85"/>
      <c r="AS12" s="86"/>
      <c r="AT12" s="87" t="str">
        <f>IF('1048 WS Ult'!AT12:BA12="","",'1048 WS Ult'!AT12:BA12)</f>
        <v/>
      </c>
      <c r="AU12" s="88"/>
      <c r="AV12" s="88"/>
      <c r="AW12" s="88"/>
      <c r="AX12" s="88"/>
      <c r="AY12" s="88"/>
      <c r="AZ12" s="88"/>
      <c r="BA12" s="89"/>
      <c r="BB12" s="87" t="str">
        <f>IF('1048 WS Ult'!BB12:BI12="","",'1048 WS Ult'!BB12:BI12)</f>
        <v/>
      </c>
      <c r="BC12" s="88"/>
      <c r="BD12" s="88"/>
      <c r="BE12" s="88"/>
      <c r="BF12" s="88"/>
      <c r="BG12" s="88"/>
      <c r="BH12" s="88"/>
      <c r="BI12" s="89"/>
    </row>
    <row r="13" spans="2:61" ht="6.75" customHeight="1" x14ac:dyDescent="0.2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50"/>
    </row>
    <row r="14" spans="2:61" ht="15" x14ac:dyDescent="0.25">
      <c r="B14" s="126" t="s">
        <v>19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7"/>
      <c r="BG14" s="127"/>
      <c r="BH14" s="127"/>
      <c r="BI14" s="128"/>
    </row>
    <row r="15" spans="2:61" s="4" customFormat="1" ht="12.75" customHeight="1" x14ac:dyDescent="0.2">
      <c r="B15" s="73" t="s">
        <v>20</v>
      </c>
      <c r="C15" s="74"/>
      <c r="D15" s="74"/>
      <c r="E15" s="74"/>
      <c r="F15" s="74"/>
      <c r="G15" s="74"/>
      <c r="H15" s="75"/>
      <c r="I15" s="70" t="s">
        <v>21</v>
      </c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2"/>
      <c r="Y15" s="20"/>
      <c r="Z15" s="20"/>
      <c r="AA15" s="20"/>
      <c r="AB15" s="20"/>
      <c r="AC15" s="20"/>
      <c r="AD15" s="20"/>
      <c r="AE15" s="20"/>
      <c r="AF15" s="105" t="s">
        <v>32</v>
      </c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7"/>
    </row>
    <row r="16" spans="2:61" ht="22.5" customHeight="1" x14ac:dyDescent="0.2">
      <c r="B16" s="76"/>
      <c r="C16" s="77"/>
      <c r="D16" s="77"/>
      <c r="E16" s="77"/>
      <c r="F16" s="77"/>
      <c r="G16" s="77"/>
      <c r="H16" s="78"/>
      <c r="I16" s="67" t="s">
        <v>22</v>
      </c>
      <c r="J16" s="68"/>
      <c r="K16" s="68"/>
      <c r="L16" s="68"/>
      <c r="M16" s="68"/>
      <c r="N16" s="68"/>
      <c r="O16" s="68"/>
      <c r="P16" s="69"/>
      <c r="Q16" s="67" t="s">
        <v>23</v>
      </c>
      <c r="R16" s="68"/>
      <c r="S16" s="68"/>
      <c r="T16" s="68"/>
      <c r="U16" s="68"/>
      <c r="V16" s="68"/>
      <c r="W16" s="68"/>
      <c r="X16" s="69"/>
      <c r="Y16" s="3"/>
      <c r="Z16" s="3"/>
      <c r="AA16" s="3"/>
      <c r="AB16" s="3"/>
      <c r="AC16" s="3"/>
      <c r="AD16" s="3"/>
      <c r="AE16" s="3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9"/>
    </row>
    <row r="17" spans="2:61" ht="17.25" customHeight="1" x14ac:dyDescent="0.2">
      <c r="B17" s="178">
        <v>1</v>
      </c>
      <c r="C17" s="178"/>
      <c r="D17" s="178"/>
      <c r="E17" s="178"/>
      <c r="F17" s="178"/>
      <c r="G17" s="178"/>
      <c r="H17" s="178"/>
      <c r="I17" s="93"/>
      <c r="J17" s="94"/>
      <c r="K17" s="94"/>
      <c r="L17" s="94"/>
      <c r="M17" s="94"/>
      <c r="N17" s="94"/>
      <c r="O17" s="94"/>
      <c r="P17" s="95"/>
      <c r="Q17" s="93"/>
      <c r="R17" s="94"/>
      <c r="S17" s="94"/>
      <c r="T17" s="94"/>
      <c r="U17" s="94"/>
      <c r="V17" s="94"/>
      <c r="W17" s="94"/>
      <c r="X17" s="95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111" t="s">
        <v>29</v>
      </c>
      <c r="AX17" s="111"/>
      <c r="AY17" s="111"/>
      <c r="AZ17" s="111"/>
      <c r="BA17" s="111"/>
      <c r="BB17" s="111" t="s">
        <v>30</v>
      </c>
      <c r="BC17" s="111"/>
      <c r="BD17" s="111"/>
      <c r="BE17" s="111"/>
      <c r="BF17" s="111"/>
      <c r="BG17" s="3"/>
      <c r="BH17" s="3"/>
      <c r="BI17" s="51"/>
    </row>
    <row r="18" spans="2:61" ht="17.25" customHeight="1" x14ac:dyDescent="0.2">
      <c r="B18" s="178">
        <v>2</v>
      </c>
      <c r="C18" s="178"/>
      <c r="D18" s="178"/>
      <c r="E18" s="178"/>
      <c r="F18" s="178"/>
      <c r="G18" s="178"/>
      <c r="H18" s="178"/>
      <c r="I18" s="93"/>
      <c r="J18" s="94"/>
      <c r="K18" s="94"/>
      <c r="L18" s="94"/>
      <c r="M18" s="94"/>
      <c r="N18" s="94"/>
      <c r="O18" s="94"/>
      <c r="P18" s="95"/>
      <c r="Q18" s="93"/>
      <c r="R18" s="94"/>
      <c r="S18" s="94"/>
      <c r="T18" s="94"/>
      <c r="U18" s="94"/>
      <c r="V18" s="94"/>
      <c r="W18" s="94"/>
      <c r="X18" s="95"/>
      <c r="Y18" s="3"/>
      <c r="Z18" s="3"/>
      <c r="AA18" s="3"/>
      <c r="AB18" s="3"/>
      <c r="AC18" s="3"/>
      <c r="AD18" s="3"/>
      <c r="AE18" s="3"/>
      <c r="AF18" s="110" t="s">
        <v>28</v>
      </c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79" t="str">
        <f>IF('1048 WS Ult'!AW18:BA18="","",'1048 WS Ult'!AW18:BA18)</f>
        <v/>
      </c>
      <c r="AX18" s="179"/>
      <c r="AY18" s="179"/>
      <c r="AZ18" s="179"/>
      <c r="BA18" s="179"/>
      <c r="BB18" s="179" t="str">
        <f>IF('1048 WS Ult'!BB18:BF18="","",'1048 WS Ult'!BB18:BF18)</f>
        <v/>
      </c>
      <c r="BC18" s="179"/>
      <c r="BD18" s="179"/>
      <c r="BE18" s="179"/>
      <c r="BF18" s="179"/>
      <c r="BG18" s="3"/>
      <c r="BH18" s="3"/>
      <c r="BI18" s="51"/>
    </row>
    <row r="19" spans="2:61" ht="17.25" customHeight="1" x14ac:dyDescent="0.2">
      <c r="B19" s="178">
        <v>3</v>
      </c>
      <c r="C19" s="178"/>
      <c r="D19" s="178"/>
      <c r="E19" s="178"/>
      <c r="F19" s="178"/>
      <c r="G19" s="178"/>
      <c r="H19" s="178"/>
      <c r="I19" s="93"/>
      <c r="J19" s="94"/>
      <c r="K19" s="94"/>
      <c r="L19" s="94"/>
      <c r="M19" s="94"/>
      <c r="N19" s="94"/>
      <c r="O19" s="94"/>
      <c r="P19" s="95"/>
      <c r="Q19" s="93"/>
      <c r="R19" s="94"/>
      <c r="S19" s="94"/>
      <c r="T19" s="94"/>
      <c r="U19" s="94"/>
      <c r="V19" s="94"/>
      <c r="W19" s="94"/>
      <c r="X19" s="95"/>
      <c r="Y19" s="3"/>
      <c r="Z19" s="3"/>
      <c r="AA19" s="3"/>
      <c r="AB19" s="3"/>
      <c r="AC19" s="3"/>
      <c r="AD19" s="3"/>
      <c r="AE19" s="3"/>
      <c r="AF19" s="110" t="s">
        <v>26</v>
      </c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41" t="str">
        <f>IF('1048 WS Ult'!AW19:BA19="","",'1048 WS Ult'!AW19:BA19)</f>
        <v/>
      </c>
      <c r="AX19" s="141"/>
      <c r="AY19" s="141"/>
      <c r="AZ19" s="141"/>
      <c r="BA19" s="141"/>
      <c r="BB19" s="141" t="str">
        <f>IF('1048 WS Ult'!BB19:BF19="","",'1048 WS Ult'!BB19:BF19)</f>
        <v/>
      </c>
      <c r="BC19" s="141"/>
      <c r="BD19" s="141"/>
      <c r="BE19" s="141"/>
      <c r="BF19" s="141"/>
      <c r="BG19" s="3"/>
      <c r="BH19" s="3"/>
      <c r="BI19" s="51"/>
    </row>
    <row r="20" spans="2:61" ht="17.25" customHeight="1" x14ac:dyDescent="0.2">
      <c r="B20" s="178">
        <v>4</v>
      </c>
      <c r="C20" s="178"/>
      <c r="D20" s="178"/>
      <c r="E20" s="178"/>
      <c r="F20" s="178"/>
      <c r="G20" s="178"/>
      <c r="H20" s="178"/>
      <c r="I20" s="93"/>
      <c r="J20" s="94"/>
      <c r="K20" s="94"/>
      <c r="L20" s="94"/>
      <c r="M20" s="94"/>
      <c r="N20" s="94"/>
      <c r="O20" s="94"/>
      <c r="P20" s="95"/>
      <c r="Q20" s="93"/>
      <c r="R20" s="94"/>
      <c r="S20" s="94"/>
      <c r="T20" s="94"/>
      <c r="U20" s="94"/>
      <c r="V20" s="94"/>
      <c r="W20" s="94"/>
      <c r="X20" s="95"/>
      <c r="Y20" s="3"/>
      <c r="Z20" s="3"/>
      <c r="AA20" s="3"/>
      <c r="AB20" s="3"/>
      <c r="AC20" s="3"/>
      <c r="AD20" s="3"/>
      <c r="AE20" s="3"/>
      <c r="AF20" s="110" t="s">
        <v>27</v>
      </c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79" t="str">
        <f>IF(AW18="","",(AW19/AW18))</f>
        <v/>
      </c>
      <c r="AX20" s="179"/>
      <c r="AY20" s="179"/>
      <c r="AZ20" s="179"/>
      <c r="BA20" s="179"/>
      <c r="BB20" s="179" t="str">
        <f>IF(BB18="","",(BB19/BB18))</f>
        <v/>
      </c>
      <c r="BC20" s="179"/>
      <c r="BD20" s="179"/>
      <c r="BE20" s="179"/>
      <c r="BF20" s="179"/>
      <c r="BG20" s="3"/>
      <c r="BH20" s="3"/>
      <c r="BI20" s="51"/>
    </row>
    <row r="21" spans="2:61" ht="17.25" customHeight="1" x14ac:dyDescent="0.2">
      <c r="B21" s="178">
        <v>5</v>
      </c>
      <c r="C21" s="178"/>
      <c r="D21" s="178"/>
      <c r="E21" s="178"/>
      <c r="F21" s="178"/>
      <c r="G21" s="178"/>
      <c r="H21" s="178"/>
      <c r="I21" s="93"/>
      <c r="J21" s="94"/>
      <c r="K21" s="94"/>
      <c r="L21" s="94"/>
      <c r="M21" s="94"/>
      <c r="N21" s="94"/>
      <c r="O21" s="94"/>
      <c r="P21" s="95"/>
      <c r="Q21" s="93"/>
      <c r="R21" s="94"/>
      <c r="S21" s="94"/>
      <c r="T21" s="94"/>
      <c r="U21" s="94"/>
      <c r="V21" s="94"/>
      <c r="W21" s="94"/>
      <c r="X21" s="95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51"/>
    </row>
    <row r="22" spans="2:61" ht="17.25" customHeight="1" x14ac:dyDescent="0.2">
      <c r="B22" s="178" t="s">
        <v>24</v>
      </c>
      <c r="C22" s="178"/>
      <c r="D22" s="178"/>
      <c r="E22" s="178"/>
      <c r="F22" s="178"/>
      <c r="G22" s="178"/>
      <c r="H22" s="178"/>
      <c r="I22" s="104" t="str">
        <f>IF(I17="","",(AVERAGE(I17:P21)))</f>
        <v/>
      </c>
      <c r="J22" s="61"/>
      <c r="K22" s="61"/>
      <c r="L22" s="61"/>
      <c r="M22" s="61"/>
      <c r="N22" s="61"/>
      <c r="O22" s="61"/>
      <c r="P22" s="62"/>
      <c r="Q22" s="104" t="str">
        <f>IF(Q17="","",(AVERAGE(Q17:X21)))</f>
        <v/>
      </c>
      <c r="R22" s="61"/>
      <c r="S22" s="61"/>
      <c r="T22" s="61"/>
      <c r="U22" s="61"/>
      <c r="V22" s="61"/>
      <c r="W22" s="61"/>
      <c r="X22" s="62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51"/>
    </row>
    <row r="23" spans="2:61" ht="17.25" customHeight="1" x14ac:dyDescent="0.2">
      <c r="B23" s="178" t="s">
        <v>25</v>
      </c>
      <c r="C23" s="178"/>
      <c r="D23" s="178"/>
      <c r="E23" s="178"/>
      <c r="F23" s="178"/>
      <c r="G23" s="178"/>
      <c r="H23" s="178"/>
      <c r="I23" s="180" t="str">
        <f>IF(I17="","",STDEV(I17:P21))</f>
        <v/>
      </c>
      <c r="J23" s="181"/>
      <c r="K23" s="181"/>
      <c r="L23" s="181"/>
      <c r="M23" s="181"/>
      <c r="N23" s="181"/>
      <c r="O23" s="181"/>
      <c r="P23" s="182"/>
      <c r="Q23" s="180" t="str">
        <f>IF(Q17="","",STDEV(Q17:X21))</f>
        <v/>
      </c>
      <c r="R23" s="181"/>
      <c r="S23" s="181"/>
      <c r="T23" s="181"/>
      <c r="U23" s="181"/>
      <c r="V23" s="181"/>
      <c r="W23" s="181"/>
      <c r="X23" s="182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51"/>
    </row>
    <row r="24" spans="2:61" ht="16.5" customHeight="1" x14ac:dyDescent="0.2"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51"/>
    </row>
    <row r="25" spans="2:61" ht="15" x14ac:dyDescent="0.25">
      <c r="B25" s="126" t="s">
        <v>31</v>
      </c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8"/>
    </row>
    <row r="26" spans="2:61" x14ac:dyDescent="0.2">
      <c r="B26" s="120" t="s">
        <v>33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2"/>
      <c r="AE26" s="5"/>
      <c r="AG26" s="120" t="s">
        <v>34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2"/>
    </row>
    <row r="27" spans="2:61" s="7" customFormat="1" ht="25.5" customHeight="1" x14ac:dyDescent="0.2">
      <c r="B27" s="119" t="s">
        <v>20</v>
      </c>
      <c r="C27" s="119"/>
      <c r="D27" s="119"/>
      <c r="E27" s="119"/>
      <c r="F27" s="119"/>
      <c r="G27" s="119" t="s">
        <v>36</v>
      </c>
      <c r="H27" s="119"/>
      <c r="I27" s="119"/>
      <c r="J27" s="119"/>
      <c r="K27" s="119"/>
      <c r="L27" s="119" t="s">
        <v>37</v>
      </c>
      <c r="M27" s="119"/>
      <c r="N27" s="119"/>
      <c r="O27" s="119"/>
      <c r="P27" s="119"/>
      <c r="Q27" s="119" t="s">
        <v>35</v>
      </c>
      <c r="R27" s="119"/>
      <c r="S27" s="119"/>
      <c r="T27" s="119"/>
      <c r="U27" s="119"/>
      <c r="V27" s="123" t="s">
        <v>60</v>
      </c>
      <c r="W27" s="124"/>
      <c r="X27" s="124"/>
      <c r="Y27" s="124"/>
      <c r="Z27" s="124"/>
      <c r="AA27" s="124"/>
      <c r="AB27" s="124"/>
      <c r="AC27" s="124"/>
      <c r="AD27" s="125"/>
      <c r="AE27" s="6"/>
      <c r="AG27" s="123" t="s">
        <v>20</v>
      </c>
      <c r="AH27" s="124"/>
      <c r="AI27" s="124"/>
      <c r="AJ27" s="124"/>
      <c r="AK27" s="125"/>
      <c r="AL27" s="123" t="s">
        <v>36</v>
      </c>
      <c r="AM27" s="124"/>
      <c r="AN27" s="124"/>
      <c r="AO27" s="124"/>
      <c r="AP27" s="125"/>
      <c r="AQ27" s="123" t="s">
        <v>37</v>
      </c>
      <c r="AR27" s="124"/>
      <c r="AS27" s="124"/>
      <c r="AT27" s="124"/>
      <c r="AU27" s="125"/>
      <c r="AV27" s="123" t="s">
        <v>35</v>
      </c>
      <c r="AW27" s="124"/>
      <c r="AX27" s="124"/>
      <c r="AY27" s="124"/>
      <c r="AZ27" s="125"/>
      <c r="BA27" s="183" t="s">
        <v>55</v>
      </c>
      <c r="BB27" s="184"/>
      <c r="BC27" s="184"/>
      <c r="BD27" s="184"/>
      <c r="BE27" s="184"/>
      <c r="BF27" s="184"/>
      <c r="BG27" s="184"/>
      <c r="BH27" s="184"/>
      <c r="BI27" s="185"/>
    </row>
    <row r="28" spans="2:61" ht="17.25" customHeight="1" x14ac:dyDescent="0.2">
      <c r="B28" s="129">
        <v>1</v>
      </c>
      <c r="C28" s="130"/>
      <c r="D28" s="130"/>
      <c r="E28" s="130"/>
      <c r="F28" s="134"/>
      <c r="G28" s="186" t="str">
        <f>IF('1048 WS Ult'!G28:K28="","",'1048 WS Ult'!G28:K28)</f>
        <v/>
      </c>
      <c r="H28" s="187"/>
      <c r="I28" s="187"/>
      <c r="J28" s="187"/>
      <c r="K28" s="188"/>
      <c r="L28" s="129" t="str">
        <f>IF('1048 WS Ult'!L28:P28="","",'1048 WS Ult'!L28:P28)</f>
        <v/>
      </c>
      <c r="M28" s="130"/>
      <c r="N28" s="130"/>
      <c r="O28" s="130"/>
      <c r="P28" s="134"/>
      <c r="Q28" s="129" t="str">
        <f>IF('1048 WS Ult'!Q28:U28="","",'1048 WS Ult'!Q28:U28)</f>
        <v/>
      </c>
      <c r="R28" s="130"/>
      <c r="S28" s="130"/>
      <c r="T28" s="130"/>
      <c r="U28" s="134"/>
      <c r="V28" s="131"/>
      <c r="W28" s="132"/>
      <c r="X28" s="132"/>
      <c r="Y28" s="132"/>
      <c r="Z28" s="132"/>
      <c r="AA28" s="132"/>
      <c r="AB28" s="132"/>
      <c r="AC28" s="132"/>
      <c r="AD28" s="133"/>
      <c r="AE28" s="8"/>
      <c r="AG28" s="138">
        <v>1</v>
      </c>
      <c r="AH28" s="139"/>
      <c r="AI28" s="139"/>
      <c r="AJ28" s="139"/>
      <c r="AK28" s="140"/>
      <c r="AL28" s="138" t="str">
        <f>IF('1048 WS Ult'!AL28:AP28="","",'1048 WS Ult'!AL28:AP28)</f>
        <v/>
      </c>
      <c r="AM28" s="139"/>
      <c r="AN28" s="139"/>
      <c r="AO28" s="139"/>
      <c r="AP28" s="140"/>
      <c r="AQ28" s="138" t="str">
        <f>IF('1048 WS Ult'!AQ28:AU28="","",'1048 WS Ult'!AQ28:AU28)</f>
        <v/>
      </c>
      <c r="AR28" s="139"/>
      <c r="AS28" s="139"/>
      <c r="AT28" s="139"/>
      <c r="AU28" s="140"/>
      <c r="AV28" s="138" t="str">
        <f>IF('1048 WS Ult'!AV28:AZ28="","",'1048 WS Ult'!AV28:AZ28)</f>
        <v/>
      </c>
      <c r="AW28" s="139"/>
      <c r="AX28" s="139"/>
      <c r="AY28" s="139"/>
      <c r="AZ28" s="140"/>
      <c r="BA28" s="93"/>
      <c r="BB28" s="94"/>
      <c r="BC28" s="94"/>
      <c r="BD28" s="94"/>
      <c r="BE28" s="94"/>
      <c r="BF28" s="94"/>
      <c r="BG28" s="94"/>
      <c r="BH28" s="94"/>
      <c r="BI28" s="95"/>
    </row>
    <row r="29" spans="2:61" ht="17.25" customHeight="1" x14ac:dyDescent="0.2">
      <c r="B29" s="129">
        <v>2</v>
      </c>
      <c r="C29" s="130"/>
      <c r="D29" s="130"/>
      <c r="E29" s="130"/>
      <c r="F29" s="134"/>
      <c r="G29" s="186" t="str">
        <f>IF('1048 WS Ult'!G29:K29="","",'1048 WS Ult'!G29:K29)</f>
        <v/>
      </c>
      <c r="H29" s="187"/>
      <c r="I29" s="187"/>
      <c r="J29" s="187"/>
      <c r="K29" s="188"/>
      <c r="L29" s="129" t="str">
        <f>IF('1048 WS Ult'!L29:P29="","",'1048 WS Ult'!L29:P29)</f>
        <v/>
      </c>
      <c r="M29" s="130"/>
      <c r="N29" s="130"/>
      <c r="O29" s="130"/>
      <c r="P29" s="134"/>
      <c r="Q29" s="129" t="str">
        <f>IF(Q28="","",Q28)</f>
        <v/>
      </c>
      <c r="R29" s="130"/>
      <c r="S29" s="130"/>
      <c r="T29" s="130"/>
      <c r="U29" s="134"/>
      <c r="V29" s="131"/>
      <c r="W29" s="132"/>
      <c r="X29" s="132"/>
      <c r="Y29" s="132"/>
      <c r="Z29" s="132"/>
      <c r="AA29" s="132"/>
      <c r="AB29" s="132"/>
      <c r="AC29" s="132"/>
      <c r="AD29" s="133"/>
      <c r="AE29" s="8"/>
      <c r="AG29" s="138">
        <v>2</v>
      </c>
      <c r="AH29" s="139"/>
      <c r="AI29" s="139"/>
      <c r="AJ29" s="139"/>
      <c r="AK29" s="140"/>
      <c r="AL29" s="138" t="str">
        <f>IF('1048 WS Ult'!AL29:AP29="","",'1048 WS Ult'!AL29:AP29)</f>
        <v/>
      </c>
      <c r="AM29" s="139"/>
      <c r="AN29" s="139"/>
      <c r="AO29" s="139"/>
      <c r="AP29" s="140"/>
      <c r="AQ29" s="138" t="str">
        <f>IF('1048 WS Ult'!AQ29:AU29="","",'1048 WS Ult'!AQ29:AU29)</f>
        <v/>
      </c>
      <c r="AR29" s="139"/>
      <c r="AS29" s="139"/>
      <c r="AT29" s="139"/>
      <c r="AU29" s="140"/>
      <c r="AV29" s="138" t="str">
        <f>IF('1048 WS Ult'!AV29:AZ29="","",'1048 WS Ult'!AV29:AZ29)</f>
        <v/>
      </c>
      <c r="AW29" s="139"/>
      <c r="AX29" s="139"/>
      <c r="AY29" s="139"/>
      <c r="AZ29" s="140"/>
      <c r="BA29" s="93"/>
      <c r="BB29" s="94"/>
      <c r="BC29" s="94"/>
      <c r="BD29" s="94"/>
      <c r="BE29" s="94"/>
      <c r="BF29" s="94"/>
      <c r="BG29" s="94"/>
      <c r="BH29" s="94"/>
      <c r="BI29" s="95"/>
    </row>
    <row r="30" spans="2:61" ht="17.25" customHeight="1" x14ac:dyDescent="0.2">
      <c r="B30" s="129">
        <v>3</v>
      </c>
      <c r="C30" s="130"/>
      <c r="D30" s="130"/>
      <c r="E30" s="130"/>
      <c r="F30" s="134"/>
      <c r="G30" s="186" t="str">
        <f>IF('1048 WS Ult'!G30:K30="","",'1048 WS Ult'!G30:K30)</f>
        <v/>
      </c>
      <c r="H30" s="187"/>
      <c r="I30" s="187"/>
      <c r="J30" s="187"/>
      <c r="K30" s="188"/>
      <c r="L30" s="129" t="str">
        <f>IF('1048 WS Ult'!L30:P30="","",'1048 WS Ult'!L30:P30)</f>
        <v/>
      </c>
      <c r="M30" s="130"/>
      <c r="N30" s="130"/>
      <c r="O30" s="130"/>
      <c r="P30" s="134"/>
      <c r="Q30" s="129" t="str">
        <f>IF(Q28="","",Q28)</f>
        <v/>
      </c>
      <c r="R30" s="130"/>
      <c r="S30" s="130"/>
      <c r="T30" s="130"/>
      <c r="U30" s="134"/>
      <c r="V30" s="131"/>
      <c r="W30" s="132"/>
      <c r="X30" s="132"/>
      <c r="Y30" s="132"/>
      <c r="Z30" s="132"/>
      <c r="AA30" s="132"/>
      <c r="AB30" s="132"/>
      <c r="AC30" s="132"/>
      <c r="AD30" s="133"/>
      <c r="AE30" s="8"/>
      <c r="AG30" s="138">
        <v>3</v>
      </c>
      <c r="AH30" s="139"/>
      <c r="AI30" s="139"/>
      <c r="AJ30" s="139"/>
      <c r="AK30" s="140"/>
      <c r="AL30" s="138" t="str">
        <f>IF('1048 WS Ult'!AL30:AP30="","",'1048 WS Ult'!AL30:AP30)</f>
        <v/>
      </c>
      <c r="AM30" s="139"/>
      <c r="AN30" s="139"/>
      <c r="AO30" s="139"/>
      <c r="AP30" s="140"/>
      <c r="AQ30" s="138" t="str">
        <f>IF('1048 WS Ult'!AQ30:AU30="","",'1048 WS Ult'!AQ30:AU30)</f>
        <v/>
      </c>
      <c r="AR30" s="139"/>
      <c r="AS30" s="139"/>
      <c r="AT30" s="139"/>
      <c r="AU30" s="140"/>
      <c r="AV30" s="138" t="str">
        <f>IF('1048 WS Ult'!AV30:AZ30="","",'1048 WS Ult'!AV30:AZ30)</f>
        <v/>
      </c>
      <c r="AW30" s="139"/>
      <c r="AX30" s="139"/>
      <c r="AY30" s="139"/>
      <c r="AZ30" s="140"/>
      <c r="BA30" s="93"/>
      <c r="BB30" s="94"/>
      <c r="BC30" s="94"/>
      <c r="BD30" s="94"/>
      <c r="BE30" s="94"/>
      <c r="BF30" s="94"/>
      <c r="BG30" s="94"/>
      <c r="BH30" s="94"/>
      <c r="BI30" s="95"/>
    </row>
    <row r="31" spans="2:61" ht="17.25" customHeight="1" x14ac:dyDescent="0.2">
      <c r="B31" s="129">
        <v>4</v>
      </c>
      <c r="C31" s="130"/>
      <c r="D31" s="130"/>
      <c r="E31" s="130"/>
      <c r="F31" s="134"/>
      <c r="G31" s="186" t="str">
        <f>IF('1048 WS Ult'!G31:K31="","",'1048 WS Ult'!G31:K31)</f>
        <v/>
      </c>
      <c r="H31" s="187"/>
      <c r="I31" s="187"/>
      <c r="J31" s="187"/>
      <c r="K31" s="188"/>
      <c r="L31" s="129" t="str">
        <f>IF('1048 WS Ult'!L31:P31="","",'1048 WS Ult'!L31:P31)</f>
        <v/>
      </c>
      <c r="M31" s="130"/>
      <c r="N31" s="130"/>
      <c r="O31" s="130"/>
      <c r="P31" s="134"/>
      <c r="Q31" s="129" t="str">
        <f>IF(Q28="","",Q28)</f>
        <v/>
      </c>
      <c r="R31" s="130"/>
      <c r="S31" s="130"/>
      <c r="T31" s="130"/>
      <c r="U31" s="134"/>
      <c r="V31" s="131"/>
      <c r="W31" s="132"/>
      <c r="X31" s="132"/>
      <c r="Y31" s="132"/>
      <c r="Z31" s="132"/>
      <c r="AA31" s="132"/>
      <c r="AB31" s="132"/>
      <c r="AC31" s="132"/>
      <c r="AD31" s="133"/>
      <c r="AE31" s="8"/>
      <c r="AG31" s="138">
        <v>4</v>
      </c>
      <c r="AH31" s="139"/>
      <c r="AI31" s="139"/>
      <c r="AJ31" s="139"/>
      <c r="AK31" s="140"/>
      <c r="AL31" s="138" t="str">
        <f>IF('1048 WS Ult'!AL31:AP31="","",'1048 WS Ult'!AL31:AP31)</f>
        <v/>
      </c>
      <c r="AM31" s="139"/>
      <c r="AN31" s="139"/>
      <c r="AO31" s="139"/>
      <c r="AP31" s="140"/>
      <c r="AQ31" s="138" t="str">
        <f>IF('1048 WS Ult'!AQ31:AU31="","",'1048 WS Ult'!AQ31:AU31)</f>
        <v/>
      </c>
      <c r="AR31" s="139"/>
      <c r="AS31" s="139"/>
      <c r="AT31" s="139"/>
      <c r="AU31" s="140"/>
      <c r="AV31" s="138" t="str">
        <f>IF('1048 WS Ult'!AV31:AZ31="","",'1048 WS Ult'!AV31:AZ31)</f>
        <v/>
      </c>
      <c r="AW31" s="139"/>
      <c r="AX31" s="139"/>
      <c r="AY31" s="139"/>
      <c r="AZ31" s="140"/>
      <c r="BA31" s="93"/>
      <c r="BB31" s="94"/>
      <c r="BC31" s="94"/>
      <c r="BD31" s="94"/>
      <c r="BE31" s="94"/>
      <c r="BF31" s="94"/>
      <c r="BG31" s="94"/>
      <c r="BH31" s="94"/>
      <c r="BI31" s="95"/>
    </row>
    <row r="32" spans="2:61" ht="17.25" customHeight="1" x14ac:dyDescent="0.2">
      <c r="B32" s="129">
        <v>5</v>
      </c>
      <c r="C32" s="130"/>
      <c r="D32" s="130"/>
      <c r="E32" s="130"/>
      <c r="F32" s="134"/>
      <c r="G32" s="186" t="str">
        <f>IF('1048 WS Ult'!G32:K32="","",'1048 WS Ult'!G32:K32)</f>
        <v/>
      </c>
      <c r="H32" s="187"/>
      <c r="I32" s="187"/>
      <c r="J32" s="187"/>
      <c r="K32" s="188"/>
      <c r="L32" s="129" t="str">
        <f>IF('1048 WS Ult'!L32:P32="","",'1048 WS Ult'!L32:P32)</f>
        <v/>
      </c>
      <c r="M32" s="130"/>
      <c r="N32" s="130"/>
      <c r="O32" s="130"/>
      <c r="P32" s="134"/>
      <c r="Q32" s="129" t="str">
        <f>IF(Q28="","",Q28)</f>
        <v/>
      </c>
      <c r="R32" s="130"/>
      <c r="S32" s="130"/>
      <c r="T32" s="130"/>
      <c r="U32" s="134"/>
      <c r="V32" s="131"/>
      <c r="W32" s="132"/>
      <c r="X32" s="132"/>
      <c r="Y32" s="132"/>
      <c r="Z32" s="132"/>
      <c r="AA32" s="132"/>
      <c r="AB32" s="132"/>
      <c r="AC32" s="132"/>
      <c r="AD32" s="133"/>
      <c r="AE32" s="8"/>
      <c r="AG32" s="138">
        <v>5</v>
      </c>
      <c r="AH32" s="139"/>
      <c r="AI32" s="139"/>
      <c r="AJ32" s="139"/>
      <c r="AK32" s="140"/>
      <c r="AL32" s="138" t="str">
        <f>IF('1048 WS Ult'!AL32:AP32="","",'1048 WS Ult'!AL32:AP32)</f>
        <v/>
      </c>
      <c r="AM32" s="139"/>
      <c r="AN32" s="139"/>
      <c r="AO32" s="139"/>
      <c r="AP32" s="140"/>
      <c r="AQ32" s="138" t="str">
        <f>IF('1048 WS Ult'!AQ32:AU32="","",'1048 WS Ult'!AQ32:AU32)</f>
        <v/>
      </c>
      <c r="AR32" s="139"/>
      <c r="AS32" s="139"/>
      <c r="AT32" s="139"/>
      <c r="AU32" s="140"/>
      <c r="AV32" s="138" t="str">
        <f>IF('1048 WS Ult'!AV32:AZ32="","",'1048 WS Ult'!AV32:AZ32)</f>
        <v/>
      </c>
      <c r="AW32" s="139"/>
      <c r="AX32" s="139"/>
      <c r="AY32" s="139"/>
      <c r="AZ32" s="140"/>
      <c r="BA32" s="93"/>
      <c r="BB32" s="94"/>
      <c r="BC32" s="94"/>
      <c r="BD32" s="94"/>
      <c r="BE32" s="94"/>
      <c r="BF32" s="94"/>
      <c r="BG32" s="94"/>
      <c r="BH32" s="94"/>
      <c r="BI32" s="95"/>
    </row>
    <row r="33" spans="2:61" ht="17.25" customHeight="1" x14ac:dyDescent="0.2">
      <c r="B33" s="129" t="s">
        <v>24</v>
      </c>
      <c r="C33" s="130"/>
      <c r="D33" s="130"/>
      <c r="E33" s="130"/>
      <c r="F33" s="134"/>
      <c r="G33" s="129" t="str">
        <f>IF(G28="","",AVERAGE(G28:K32))</f>
        <v/>
      </c>
      <c r="H33" s="130"/>
      <c r="I33" s="130"/>
      <c r="J33" s="130"/>
      <c r="K33" s="134"/>
      <c r="L33" s="135" t="str">
        <f t="shared" ref="L33" si="0">IF(L28="","",AVERAGE(L28:P32))</f>
        <v/>
      </c>
      <c r="M33" s="136"/>
      <c r="N33" s="136"/>
      <c r="O33" s="136"/>
      <c r="P33" s="137"/>
      <c r="Q33" s="129" t="str">
        <f t="shared" ref="Q33" si="1">IF(Q28="","",AVERAGE(Q28:U32))</f>
        <v/>
      </c>
      <c r="R33" s="130"/>
      <c r="S33" s="130"/>
      <c r="T33" s="130"/>
      <c r="U33" s="134"/>
      <c r="V33" s="129" t="str">
        <f>IF(V28="","",AVERAGE(V28:AD32))</f>
        <v/>
      </c>
      <c r="W33" s="130"/>
      <c r="X33" s="130"/>
      <c r="Y33" s="130"/>
      <c r="Z33" s="130"/>
      <c r="AA33" s="130"/>
      <c r="AB33" s="130"/>
      <c r="AC33" s="130"/>
      <c r="AD33" s="134"/>
      <c r="AE33" s="8"/>
      <c r="AG33" s="138" t="s">
        <v>24</v>
      </c>
      <c r="AH33" s="139"/>
      <c r="AI33" s="139"/>
      <c r="AJ33" s="139"/>
      <c r="AK33" s="140"/>
      <c r="AL33" s="180" t="str">
        <f>IF(AL28="","",AVERAGE(AL28:AP32))</f>
        <v/>
      </c>
      <c r="AM33" s="181"/>
      <c r="AN33" s="181"/>
      <c r="AO33" s="181"/>
      <c r="AP33" s="182"/>
      <c r="AQ33" s="138" t="str">
        <f t="shared" ref="AQ33" si="2">IF(AQ28="","",AVERAGE(AQ28:AU32))</f>
        <v/>
      </c>
      <c r="AR33" s="139"/>
      <c r="AS33" s="139"/>
      <c r="AT33" s="139"/>
      <c r="AU33" s="140"/>
      <c r="AV33" s="138" t="str">
        <f t="shared" ref="AV33" si="3">IF(AV28="","",AVERAGE(AV28:AZ32))</f>
        <v/>
      </c>
      <c r="AW33" s="139"/>
      <c r="AX33" s="139"/>
      <c r="AY33" s="139"/>
      <c r="AZ33" s="140"/>
      <c r="BA33" s="104" t="str">
        <f>IF(BA28="","",AVERAGE(BA28:BI32))</f>
        <v/>
      </c>
      <c r="BB33" s="61"/>
      <c r="BC33" s="61"/>
      <c r="BD33" s="61"/>
      <c r="BE33" s="61"/>
      <c r="BF33" s="61"/>
      <c r="BG33" s="61"/>
      <c r="BH33" s="61"/>
      <c r="BI33" s="62"/>
    </row>
    <row r="34" spans="2:61" ht="17.25" customHeight="1" x14ac:dyDescent="0.2">
      <c r="B34" s="129" t="s">
        <v>39</v>
      </c>
      <c r="C34" s="130"/>
      <c r="D34" s="130"/>
      <c r="E34" s="130"/>
      <c r="F34" s="134"/>
      <c r="G34" s="129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6" t="str">
        <f>IF(V28="","",STDEV(V28:AD32))</f>
        <v/>
      </c>
      <c r="W34" s="136"/>
      <c r="X34" s="136"/>
      <c r="Y34" s="136"/>
      <c r="Z34" s="136"/>
      <c r="AA34" s="136"/>
      <c r="AB34" s="136"/>
      <c r="AC34" s="136"/>
      <c r="AD34" s="137"/>
      <c r="AE34" s="8"/>
      <c r="AG34" s="138" t="s">
        <v>39</v>
      </c>
      <c r="AH34" s="139"/>
      <c r="AI34" s="139"/>
      <c r="AJ34" s="139"/>
      <c r="AK34" s="140"/>
      <c r="AL34" s="138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61" t="str">
        <f>IF(BA28="","",STDEV(BA28:BI32))</f>
        <v/>
      </c>
      <c r="BB34" s="61"/>
      <c r="BC34" s="61"/>
      <c r="BD34" s="61"/>
      <c r="BE34" s="61"/>
      <c r="BF34" s="61"/>
      <c r="BG34" s="61"/>
      <c r="BH34" s="61"/>
      <c r="BI34" s="62"/>
    </row>
    <row r="35" spans="2:61" ht="6.75" customHeight="1" x14ac:dyDescent="0.2">
      <c r="AE35" s="3"/>
    </row>
    <row r="36" spans="2:61" ht="35.25" customHeight="1" x14ac:dyDescent="0.2">
      <c r="B36" s="189"/>
      <c r="C36" s="190"/>
      <c r="D36" s="190"/>
      <c r="E36" s="190"/>
      <c r="F36" s="190"/>
      <c r="G36" s="191" t="s">
        <v>68</v>
      </c>
      <c r="H36" s="192"/>
      <c r="I36" s="192"/>
      <c r="J36" s="192"/>
      <c r="K36" s="192"/>
      <c r="L36" s="192"/>
      <c r="M36" s="192"/>
      <c r="N36" s="193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G36" s="189"/>
      <c r="AH36" s="190"/>
      <c r="AI36" s="190"/>
      <c r="AJ36" s="190"/>
      <c r="AK36" s="190"/>
      <c r="AL36" s="191" t="s">
        <v>68</v>
      </c>
      <c r="AM36" s="194"/>
      <c r="AN36" s="194"/>
      <c r="AO36" s="194"/>
      <c r="AP36" s="194"/>
      <c r="AQ36" s="194"/>
      <c r="AR36" s="194"/>
      <c r="AS36" s="195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7"/>
    </row>
    <row r="37" spans="2:61" ht="24.75" customHeight="1" x14ac:dyDescent="0.2">
      <c r="B37" s="119" t="s">
        <v>20</v>
      </c>
      <c r="C37" s="119"/>
      <c r="D37" s="119"/>
      <c r="E37" s="119"/>
      <c r="F37" s="119"/>
      <c r="G37" s="103"/>
      <c r="H37" s="103"/>
      <c r="I37" s="103"/>
      <c r="J37" s="103"/>
      <c r="K37" s="103"/>
      <c r="L37" s="103"/>
      <c r="M37" s="103"/>
      <c r="N37" s="103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G37" s="119" t="s">
        <v>20</v>
      </c>
      <c r="AH37" s="119"/>
      <c r="AI37" s="119"/>
      <c r="AJ37" s="119"/>
      <c r="AK37" s="119"/>
      <c r="AL37" s="103"/>
      <c r="AM37" s="103"/>
      <c r="AN37" s="103"/>
      <c r="AO37" s="103"/>
      <c r="AP37" s="103"/>
      <c r="AQ37" s="103"/>
      <c r="AR37" s="103"/>
      <c r="AS37" s="103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  <c r="BI37" s="198"/>
    </row>
    <row r="38" spans="2:61" ht="17.25" customHeight="1" x14ac:dyDescent="0.2">
      <c r="B38" s="129">
        <v>1</v>
      </c>
      <c r="C38" s="130"/>
      <c r="D38" s="130"/>
      <c r="E38" s="130"/>
      <c r="F38" s="134"/>
      <c r="G38" s="141" t="str">
        <f>IF(V28="","",(V28/Q28)*AW20)</f>
        <v/>
      </c>
      <c r="H38" s="141"/>
      <c r="I38" s="141"/>
      <c r="J38" s="141"/>
      <c r="K38" s="141"/>
      <c r="L38" s="141"/>
      <c r="M38" s="141"/>
      <c r="N38" s="141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6"/>
      <c r="AG38" s="129">
        <v>1</v>
      </c>
      <c r="AH38" s="130"/>
      <c r="AI38" s="130"/>
      <c r="AJ38" s="130"/>
      <c r="AK38" s="134"/>
      <c r="AL38" s="141" t="str">
        <f>IF(BA28="","",(BA28/AV28)*BB20)</f>
        <v/>
      </c>
      <c r="AM38" s="141"/>
      <c r="AN38" s="141"/>
      <c r="AO38" s="141"/>
      <c r="AP38" s="141"/>
      <c r="AQ38" s="141"/>
      <c r="AR38" s="141"/>
      <c r="AS38" s="141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</row>
    <row r="39" spans="2:61" ht="17.25" customHeight="1" x14ac:dyDescent="0.2">
      <c r="B39" s="129">
        <v>2</v>
      </c>
      <c r="C39" s="130"/>
      <c r="D39" s="130"/>
      <c r="E39" s="130"/>
      <c r="F39" s="134"/>
      <c r="G39" s="141" t="str">
        <f>IF(V29="","",(V29/Q29)*AW20)</f>
        <v/>
      </c>
      <c r="H39" s="141"/>
      <c r="I39" s="141"/>
      <c r="J39" s="141"/>
      <c r="K39" s="141"/>
      <c r="L39" s="141"/>
      <c r="M39" s="141"/>
      <c r="N39" s="141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G39" s="129">
        <v>2</v>
      </c>
      <c r="AH39" s="130"/>
      <c r="AI39" s="130"/>
      <c r="AJ39" s="130"/>
      <c r="AK39" s="134"/>
      <c r="AL39" s="141" t="str">
        <f>IF(BA29="","",(BA29/AV29)*BB20)</f>
        <v/>
      </c>
      <c r="AM39" s="141"/>
      <c r="AN39" s="141"/>
      <c r="AO39" s="141"/>
      <c r="AP39" s="141"/>
      <c r="AQ39" s="141"/>
      <c r="AR39" s="141"/>
      <c r="AS39" s="141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</row>
    <row r="40" spans="2:61" ht="17.25" customHeight="1" x14ac:dyDescent="0.2">
      <c r="B40" s="129">
        <v>3</v>
      </c>
      <c r="C40" s="130"/>
      <c r="D40" s="130"/>
      <c r="E40" s="130"/>
      <c r="F40" s="134"/>
      <c r="G40" s="141" t="str">
        <f>IF(V30="","",(V30/Q30)*AW20)</f>
        <v/>
      </c>
      <c r="H40" s="141"/>
      <c r="I40" s="141"/>
      <c r="J40" s="141"/>
      <c r="K40" s="141"/>
      <c r="L40" s="141"/>
      <c r="M40" s="141"/>
      <c r="N40" s="141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G40" s="129">
        <v>3</v>
      </c>
      <c r="AH40" s="130"/>
      <c r="AI40" s="130"/>
      <c r="AJ40" s="130"/>
      <c r="AK40" s="134"/>
      <c r="AL40" s="141" t="str">
        <f>IF(BA30="","",(BA30/AV30)*BB20)</f>
        <v/>
      </c>
      <c r="AM40" s="141"/>
      <c r="AN40" s="141"/>
      <c r="AO40" s="141"/>
      <c r="AP40" s="141"/>
      <c r="AQ40" s="141"/>
      <c r="AR40" s="141"/>
      <c r="AS40" s="141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</row>
    <row r="41" spans="2:61" ht="17.25" customHeight="1" x14ac:dyDescent="0.2">
      <c r="B41" s="129">
        <v>4</v>
      </c>
      <c r="C41" s="130"/>
      <c r="D41" s="130"/>
      <c r="E41" s="130"/>
      <c r="F41" s="134"/>
      <c r="G41" s="141" t="str">
        <f>IF(V31="","",(V31/Q31)*AW20)</f>
        <v/>
      </c>
      <c r="H41" s="141"/>
      <c r="I41" s="141"/>
      <c r="J41" s="141"/>
      <c r="K41" s="141"/>
      <c r="L41" s="141"/>
      <c r="M41" s="141"/>
      <c r="N41" s="141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6"/>
      <c r="AG41" s="129">
        <v>4</v>
      </c>
      <c r="AH41" s="130"/>
      <c r="AI41" s="130"/>
      <c r="AJ41" s="130"/>
      <c r="AK41" s="134"/>
      <c r="AL41" s="141" t="str">
        <f>IF(BA31="","",(BA31/AV31)*BB20)</f>
        <v/>
      </c>
      <c r="AM41" s="141"/>
      <c r="AN41" s="141"/>
      <c r="AO41" s="141"/>
      <c r="AP41" s="141"/>
      <c r="AQ41" s="141"/>
      <c r="AR41" s="141"/>
      <c r="AS41" s="141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</row>
    <row r="42" spans="2:61" ht="17.25" customHeight="1" x14ac:dyDescent="0.2">
      <c r="B42" s="129">
        <v>5</v>
      </c>
      <c r="C42" s="130"/>
      <c r="D42" s="130"/>
      <c r="E42" s="130"/>
      <c r="F42" s="134"/>
      <c r="G42" s="141" t="str">
        <f>IF(V32="","",(V32/Q32)*AW20)</f>
        <v/>
      </c>
      <c r="H42" s="141"/>
      <c r="I42" s="141"/>
      <c r="J42" s="141"/>
      <c r="K42" s="141"/>
      <c r="L42" s="141"/>
      <c r="M42" s="141"/>
      <c r="N42" s="141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6"/>
      <c r="AG42" s="129">
        <v>5</v>
      </c>
      <c r="AH42" s="130"/>
      <c r="AI42" s="130"/>
      <c r="AJ42" s="130"/>
      <c r="AK42" s="134"/>
      <c r="AL42" s="141" t="str">
        <f>IF(BA32="","",(BA32/AV32)*BB20)</f>
        <v/>
      </c>
      <c r="AM42" s="141"/>
      <c r="AN42" s="141"/>
      <c r="AO42" s="141"/>
      <c r="AP42" s="141"/>
      <c r="AQ42" s="141"/>
      <c r="AR42" s="141"/>
      <c r="AS42" s="141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</row>
    <row r="43" spans="2:61" ht="17.25" customHeight="1" x14ac:dyDescent="0.2">
      <c r="B43" s="129" t="s">
        <v>24</v>
      </c>
      <c r="C43" s="130"/>
      <c r="D43" s="130"/>
      <c r="E43" s="130"/>
      <c r="F43" s="134"/>
      <c r="G43" s="141" t="str">
        <f>IF(G38="","",AVERAGE(G38:N42))</f>
        <v/>
      </c>
      <c r="H43" s="141"/>
      <c r="I43" s="141"/>
      <c r="J43" s="141"/>
      <c r="K43" s="141"/>
      <c r="L43" s="141"/>
      <c r="M43" s="141"/>
      <c r="N43" s="141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6"/>
      <c r="AG43" s="129" t="s">
        <v>24</v>
      </c>
      <c r="AH43" s="130"/>
      <c r="AI43" s="130"/>
      <c r="AJ43" s="130"/>
      <c r="AK43" s="134"/>
      <c r="AL43" s="141" t="str">
        <f>IF(AL38="","",AVERAGE(AL38:AS42))</f>
        <v/>
      </c>
      <c r="AM43" s="141"/>
      <c r="AN43" s="141"/>
      <c r="AO43" s="141"/>
      <c r="AP43" s="141"/>
      <c r="AQ43" s="141"/>
      <c r="AR43" s="141"/>
      <c r="AS43" s="141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</row>
    <row r="44" spans="2:61" ht="17.25" customHeight="1" x14ac:dyDescent="0.2">
      <c r="B44" s="129" t="s">
        <v>39</v>
      </c>
      <c r="C44" s="130"/>
      <c r="D44" s="130"/>
      <c r="E44" s="130"/>
      <c r="F44" s="134"/>
      <c r="G44" s="135" t="str">
        <f>IF(G39="","",STDEV(G38:N42))</f>
        <v/>
      </c>
      <c r="H44" s="136"/>
      <c r="I44" s="136"/>
      <c r="J44" s="136"/>
      <c r="K44" s="136"/>
      <c r="L44" s="136"/>
      <c r="M44" s="136"/>
      <c r="N44" s="137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G44" s="129" t="s">
        <v>39</v>
      </c>
      <c r="AH44" s="130"/>
      <c r="AI44" s="130"/>
      <c r="AJ44" s="130"/>
      <c r="AK44" s="134"/>
      <c r="AL44" s="141" t="str">
        <f>IF(AL39="","",STDEV(AL38:AS42))</f>
        <v/>
      </c>
      <c r="AM44" s="141"/>
      <c r="AN44" s="141"/>
      <c r="AO44" s="141"/>
      <c r="AP44" s="141"/>
      <c r="AQ44" s="141"/>
      <c r="AR44" s="141"/>
      <c r="AS44" s="141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200"/>
      <c r="BG44" s="200"/>
      <c r="BH44" s="200"/>
      <c r="BI44" s="200"/>
    </row>
    <row r="45" spans="2:61" ht="9.75" customHeight="1" x14ac:dyDescent="0.2"/>
    <row r="46" spans="2:61" ht="10.5" customHeight="1" x14ac:dyDescent="0.2">
      <c r="B46" s="96" t="s">
        <v>13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  <c r="T46" s="96" t="s">
        <v>10</v>
      </c>
      <c r="U46" s="97"/>
      <c r="V46" s="97"/>
      <c r="W46" s="97"/>
      <c r="X46" s="97"/>
      <c r="Y46" s="97"/>
      <c r="Z46" s="97"/>
      <c r="AA46" s="98"/>
      <c r="AB46" s="96" t="s">
        <v>14</v>
      </c>
      <c r="AC46" s="97"/>
      <c r="AD46" s="97"/>
      <c r="AE46" s="97"/>
      <c r="AF46" s="97"/>
      <c r="AG46" s="97"/>
      <c r="AH46" s="97"/>
      <c r="AI46" s="98"/>
      <c r="AJ46" s="99" t="s">
        <v>56</v>
      </c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8"/>
      <c r="BB46" s="96" t="s">
        <v>15</v>
      </c>
      <c r="BC46" s="97"/>
      <c r="BD46" s="97"/>
      <c r="BE46" s="97"/>
      <c r="BF46" s="97"/>
      <c r="BG46" s="97"/>
      <c r="BH46" s="97"/>
      <c r="BI46" s="98"/>
    </row>
    <row r="47" spans="2:61" ht="19.7" customHeight="1" x14ac:dyDescent="0.2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00"/>
      <c r="U47" s="101"/>
      <c r="V47" s="101"/>
      <c r="W47" s="101"/>
      <c r="X47" s="101"/>
      <c r="Y47" s="101"/>
      <c r="Z47" s="101"/>
      <c r="AA47" s="102"/>
      <c r="AB47" s="87"/>
      <c r="AC47" s="88"/>
      <c r="AD47" s="88"/>
      <c r="AE47" s="88"/>
      <c r="AF47" s="88"/>
      <c r="AG47" s="88"/>
      <c r="AH47" s="88"/>
      <c r="AI47" s="89"/>
      <c r="AJ47" s="100" t="str">
        <f>IF('1048 WS Ult'!AJ47:BA47="","",'1048 WS Ult'!AJ47:BA47)</f>
        <v/>
      </c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2"/>
      <c r="BB47" s="87" t="str">
        <f>IF('1048 WS Ult'!BB47:BI47="","",'1048 WS Ult'!BB47:BI47)</f>
        <v/>
      </c>
      <c r="BC47" s="88"/>
      <c r="BD47" s="88"/>
      <c r="BE47" s="88"/>
      <c r="BF47" s="88"/>
      <c r="BG47" s="88"/>
      <c r="BH47" s="88"/>
      <c r="BI47" s="89"/>
    </row>
  </sheetData>
  <sheetProtection sheet="1" objects="1" scenarios="1" selectLockedCells="1"/>
  <mergeCells count="214">
    <mergeCell ref="B42:F42"/>
    <mergeCell ref="G42:N42"/>
    <mergeCell ref="O42:AD42"/>
    <mergeCell ref="AG42:AK42"/>
    <mergeCell ref="AL42:AS42"/>
    <mergeCell ref="AT42:BI42"/>
    <mergeCell ref="B41:F41"/>
    <mergeCell ref="G41:N41"/>
    <mergeCell ref="O41:AD41"/>
    <mergeCell ref="AG41:AK41"/>
    <mergeCell ref="AL41:AS41"/>
    <mergeCell ref="AT41:BI41"/>
    <mergeCell ref="B44:F44"/>
    <mergeCell ref="G44:N44"/>
    <mergeCell ref="O44:AD44"/>
    <mergeCell ref="AG44:AK44"/>
    <mergeCell ref="AL44:AS44"/>
    <mergeCell ref="AT44:BI44"/>
    <mergeCell ref="B43:F43"/>
    <mergeCell ref="G43:N43"/>
    <mergeCell ref="O43:AD43"/>
    <mergeCell ref="AG43:AK43"/>
    <mergeCell ref="AL43:AS43"/>
    <mergeCell ref="AT43:BI43"/>
    <mergeCell ref="B46:S46"/>
    <mergeCell ref="T46:AA46"/>
    <mergeCell ref="AB46:AI46"/>
    <mergeCell ref="AJ46:BA46"/>
    <mergeCell ref="BB46:BI46"/>
    <mergeCell ref="B47:S47"/>
    <mergeCell ref="T47:AA47"/>
    <mergeCell ref="AB47:AI47"/>
    <mergeCell ref="AJ47:BA47"/>
    <mergeCell ref="BB47:BI47"/>
    <mergeCell ref="B40:F40"/>
    <mergeCell ref="G40:N40"/>
    <mergeCell ref="O40:AD40"/>
    <mergeCell ref="AG40:AK40"/>
    <mergeCell ref="AL40:AS40"/>
    <mergeCell ref="AT40:BI40"/>
    <mergeCell ref="B39:F39"/>
    <mergeCell ref="G39:N39"/>
    <mergeCell ref="O39:AD39"/>
    <mergeCell ref="AG39:AK39"/>
    <mergeCell ref="AL39:AS39"/>
    <mergeCell ref="AT39:BI39"/>
    <mergeCell ref="B38:F38"/>
    <mergeCell ref="G38:N38"/>
    <mergeCell ref="O38:AD38"/>
    <mergeCell ref="AG38:AK38"/>
    <mergeCell ref="AL38:AS38"/>
    <mergeCell ref="AT38:BI38"/>
    <mergeCell ref="B37:F37"/>
    <mergeCell ref="G37:N37"/>
    <mergeCell ref="O37:AD37"/>
    <mergeCell ref="AG37:AK37"/>
    <mergeCell ref="AL37:AS37"/>
    <mergeCell ref="AT37:BI37"/>
    <mergeCell ref="BA33:BI33"/>
    <mergeCell ref="B34:F34"/>
    <mergeCell ref="AG34:AK34"/>
    <mergeCell ref="G34:U34"/>
    <mergeCell ref="V34:AD34"/>
    <mergeCell ref="AL34:AZ34"/>
    <mergeCell ref="BA34:BI34"/>
    <mergeCell ref="B36:F36"/>
    <mergeCell ref="AG36:AK36"/>
    <mergeCell ref="B33:F33"/>
    <mergeCell ref="G33:K33"/>
    <mergeCell ref="L33:P33"/>
    <mergeCell ref="Q33:U33"/>
    <mergeCell ref="V33:AD33"/>
    <mergeCell ref="AG33:AK33"/>
    <mergeCell ref="AL33:AP33"/>
    <mergeCell ref="AQ33:AU33"/>
    <mergeCell ref="AV33:AZ33"/>
    <mergeCell ref="G36:N36"/>
    <mergeCell ref="AL36:AS36"/>
    <mergeCell ref="BA31:BI31"/>
    <mergeCell ref="B32:F32"/>
    <mergeCell ref="G32:K32"/>
    <mergeCell ref="L32:P32"/>
    <mergeCell ref="Q32:U32"/>
    <mergeCell ref="V32:AD32"/>
    <mergeCell ref="AG32:AK32"/>
    <mergeCell ref="AL32:AP32"/>
    <mergeCell ref="AQ32:AU32"/>
    <mergeCell ref="AV32:AZ32"/>
    <mergeCell ref="BA32:BI32"/>
    <mergeCell ref="B31:F31"/>
    <mergeCell ref="G31:K31"/>
    <mergeCell ref="L31:P31"/>
    <mergeCell ref="Q31:U31"/>
    <mergeCell ref="V31:AD31"/>
    <mergeCell ref="AG31:AK31"/>
    <mergeCell ref="AL31:AP31"/>
    <mergeCell ref="AQ31:AU31"/>
    <mergeCell ref="AV31:AZ31"/>
    <mergeCell ref="BA29:BI29"/>
    <mergeCell ref="B30:F30"/>
    <mergeCell ref="G30:K30"/>
    <mergeCell ref="L30:P30"/>
    <mergeCell ref="Q30:U30"/>
    <mergeCell ref="V30:AD30"/>
    <mergeCell ref="AG30:AK30"/>
    <mergeCell ref="AL30:AP30"/>
    <mergeCell ref="AQ30:AU30"/>
    <mergeCell ref="AV30:AZ30"/>
    <mergeCell ref="BA30:BI30"/>
    <mergeCell ref="B29:F29"/>
    <mergeCell ref="G29:K29"/>
    <mergeCell ref="L29:P29"/>
    <mergeCell ref="Q29:U29"/>
    <mergeCell ref="V29:AD29"/>
    <mergeCell ref="AG29:AK29"/>
    <mergeCell ref="AL29:AP29"/>
    <mergeCell ref="AQ29:AU29"/>
    <mergeCell ref="AV29:AZ29"/>
    <mergeCell ref="AL27:AP27"/>
    <mergeCell ref="AQ27:AU27"/>
    <mergeCell ref="AV27:AZ27"/>
    <mergeCell ref="BA27:BI27"/>
    <mergeCell ref="B28:F28"/>
    <mergeCell ref="G28:K28"/>
    <mergeCell ref="L28:P28"/>
    <mergeCell ref="Q28:U28"/>
    <mergeCell ref="V28:AD28"/>
    <mergeCell ref="AG28:AK28"/>
    <mergeCell ref="B27:F27"/>
    <mergeCell ref="G27:K27"/>
    <mergeCell ref="L27:P27"/>
    <mergeCell ref="Q27:U27"/>
    <mergeCell ref="V27:AD27"/>
    <mergeCell ref="AG27:AK27"/>
    <mergeCell ref="AL28:AP28"/>
    <mergeCell ref="AQ28:AU28"/>
    <mergeCell ref="AV28:AZ28"/>
    <mergeCell ref="BA28:BI28"/>
    <mergeCell ref="B23:H23"/>
    <mergeCell ref="I23:P23"/>
    <mergeCell ref="Q23:X23"/>
    <mergeCell ref="B25:BI25"/>
    <mergeCell ref="B26:AD26"/>
    <mergeCell ref="AG26:BI26"/>
    <mergeCell ref="B21:H21"/>
    <mergeCell ref="I21:P21"/>
    <mergeCell ref="Q21:X21"/>
    <mergeCell ref="B22:H22"/>
    <mergeCell ref="I22:P22"/>
    <mergeCell ref="Q22:X22"/>
    <mergeCell ref="B20:H20"/>
    <mergeCell ref="I20:P20"/>
    <mergeCell ref="Q20:X20"/>
    <mergeCell ref="AF20:AV20"/>
    <mergeCell ref="AW20:BA20"/>
    <mergeCell ref="BB20:BF20"/>
    <mergeCell ref="BB18:BF18"/>
    <mergeCell ref="B19:H19"/>
    <mergeCell ref="I19:P19"/>
    <mergeCell ref="Q19:X19"/>
    <mergeCell ref="AF19:AV19"/>
    <mergeCell ref="AW19:BA19"/>
    <mergeCell ref="BB19:BF19"/>
    <mergeCell ref="B17:H17"/>
    <mergeCell ref="I17:P17"/>
    <mergeCell ref="Q17:X17"/>
    <mergeCell ref="AW17:BA17"/>
    <mergeCell ref="BB17:BF17"/>
    <mergeCell ref="B18:H18"/>
    <mergeCell ref="I18:P18"/>
    <mergeCell ref="Q18:X18"/>
    <mergeCell ref="AF18:AV18"/>
    <mergeCell ref="AW18:BA18"/>
    <mergeCell ref="B14:BI14"/>
    <mergeCell ref="B15:H15"/>
    <mergeCell ref="I15:X15"/>
    <mergeCell ref="AF15:BI16"/>
    <mergeCell ref="B16:H16"/>
    <mergeCell ref="I16:P16"/>
    <mergeCell ref="Q16:X16"/>
    <mergeCell ref="B11:S11"/>
    <mergeCell ref="T11:AK11"/>
    <mergeCell ref="AL11:AS11"/>
    <mergeCell ref="AT11:BA11"/>
    <mergeCell ref="BB11:BI11"/>
    <mergeCell ref="B12:S12"/>
    <mergeCell ref="T12:AK12"/>
    <mergeCell ref="AL12:AS12"/>
    <mergeCell ref="AT12:BA12"/>
    <mergeCell ref="BB12:BI12"/>
    <mergeCell ref="B10:Y10"/>
    <mergeCell ref="AZ1:BI1"/>
    <mergeCell ref="L1:AY2"/>
    <mergeCell ref="AZ2:BI2"/>
    <mergeCell ref="O3:AU3"/>
    <mergeCell ref="B5:AK5"/>
    <mergeCell ref="B6:AK6"/>
    <mergeCell ref="B7:G7"/>
    <mergeCell ref="H7:AB7"/>
    <mergeCell ref="AC7:BE7"/>
    <mergeCell ref="BF7:BI7"/>
    <mergeCell ref="B8:G8"/>
    <mergeCell ref="H8:AB8"/>
    <mergeCell ref="AC8:BE8"/>
    <mergeCell ref="BF8:BI8"/>
    <mergeCell ref="B9:Y9"/>
    <mergeCell ref="Z9:AQ9"/>
    <mergeCell ref="AR9:BI9"/>
    <mergeCell ref="Z10:AQ10"/>
    <mergeCell ref="AR10:BI10"/>
    <mergeCell ref="AL6:AU6"/>
    <mergeCell ref="AV6:BI6"/>
    <mergeCell ref="AV5:BI5"/>
    <mergeCell ref="AL5:AU5"/>
  </mergeCells>
  <printOptions horizontalCentered="1"/>
  <pageMargins left="0.25" right="0.25" top="0.25" bottom="0.5" header="0.25" footer="0.5"/>
  <pageSetup orientation="portrait" r:id="rId1"/>
  <headerFooter alignWithMargins="0"/>
  <ignoredErrors>
    <ignoredError sqref="G28:K32 AL28:AP32 B10 Z10 AR10 B8 AC8 BF8" formulaRange="1"/>
    <ignoredError sqref="H38:AD38 H44:AD44 O39:AD42 H43:AD43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47"/>
  <sheetViews>
    <sheetView showGridLines="0" topLeftCell="A31" zoomScale="130" zoomScaleNormal="130" workbookViewId="0">
      <selection activeCell="BB47" sqref="BB47:BI47"/>
    </sheetView>
  </sheetViews>
  <sheetFormatPr defaultColWidth="9.140625" defaultRowHeight="12.75" x14ac:dyDescent="0.2"/>
  <cols>
    <col min="1" max="1" width="0.85546875" style="1" customWidth="1"/>
    <col min="2" max="65" width="1.7109375" style="1" customWidth="1"/>
    <col min="66" max="16384" width="9.140625" style="1"/>
  </cols>
  <sheetData>
    <row r="1" spans="2:61" ht="11.25" customHeight="1" x14ac:dyDescent="0.2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65" t="s">
        <v>54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3" t="s">
        <v>84</v>
      </c>
      <c r="BA1" s="63"/>
      <c r="BB1" s="63"/>
      <c r="BC1" s="63"/>
      <c r="BD1" s="63"/>
      <c r="BE1" s="63"/>
      <c r="BF1" s="63"/>
      <c r="BG1" s="63"/>
      <c r="BH1" s="63"/>
      <c r="BI1" s="63"/>
    </row>
    <row r="2" spans="2:61" ht="24" customHeight="1" x14ac:dyDescent="0.2"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4" t="s">
        <v>0</v>
      </c>
      <c r="BA2" s="64"/>
      <c r="BB2" s="64"/>
      <c r="BC2" s="64"/>
      <c r="BD2" s="64"/>
      <c r="BE2" s="64"/>
      <c r="BF2" s="64"/>
      <c r="BG2" s="64"/>
      <c r="BH2" s="64"/>
      <c r="BI2" s="64"/>
    </row>
    <row r="3" spans="2:61" ht="18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48" t="s">
        <v>42</v>
      </c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218"/>
      <c r="AW3" s="218"/>
      <c r="AX3" s="218"/>
      <c r="AY3" s="218"/>
      <c r="AZ3" s="218"/>
      <c r="BA3" s="218"/>
      <c r="BB3" s="218"/>
      <c r="BC3" s="219"/>
      <c r="BD3" s="219"/>
      <c r="BE3" s="219"/>
      <c r="BF3" s="219"/>
      <c r="BG3" s="219"/>
      <c r="BH3" s="219"/>
      <c r="BI3" s="219"/>
    </row>
    <row r="4" spans="2:61" ht="8.25" customHeight="1" x14ac:dyDescent="0.2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2:61" ht="10.15" customHeight="1" x14ac:dyDescent="0.2">
      <c r="B5" s="163" t="s">
        <v>1</v>
      </c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5"/>
      <c r="AL5" s="175" t="s">
        <v>18</v>
      </c>
      <c r="AM5" s="176"/>
      <c r="AN5" s="176"/>
      <c r="AO5" s="176"/>
      <c r="AP5" s="176"/>
      <c r="AQ5" s="176"/>
      <c r="AR5" s="176"/>
      <c r="AS5" s="176"/>
      <c r="AT5" s="176"/>
      <c r="AU5" s="176"/>
      <c r="AV5" s="175" t="s">
        <v>64</v>
      </c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7"/>
    </row>
    <row r="6" spans="2:61" ht="18" customHeight="1" x14ac:dyDescent="0.2">
      <c r="B6" s="166" t="str">
        <f>IF('1048 WS Ult'!B6:AD6="","",'1048 WS Ult'!B6:AD6)</f>
        <v/>
      </c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8"/>
      <c r="AL6" s="172" t="str">
        <f>IF('1048 WS Ult'!AF6:AQ6="","",'1048 WS Ult'!AF6:AQ6)</f>
        <v/>
      </c>
      <c r="AM6" s="173"/>
      <c r="AN6" s="173"/>
      <c r="AO6" s="173"/>
      <c r="AP6" s="173"/>
      <c r="AQ6" s="173"/>
      <c r="AR6" s="173"/>
      <c r="AS6" s="173"/>
      <c r="AT6" s="173"/>
      <c r="AU6" s="173"/>
      <c r="AV6" s="172" t="str">
        <f>IF('1048 WS Ult'!AV6:BI6="","",'1048 WS Ult'!AV6:BI6)</f>
        <v/>
      </c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4"/>
    </row>
    <row r="7" spans="2:61" ht="10.5" customHeight="1" x14ac:dyDescent="0.2">
      <c r="B7" s="163" t="s">
        <v>2</v>
      </c>
      <c r="C7" s="164"/>
      <c r="D7" s="164"/>
      <c r="E7" s="164"/>
      <c r="F7" s="164"/>
      <c r="G7" s="165"/>
      <c r="H7" s="163" t="s">
        <v>3</v>
      </c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5"/>
      <c r="AC7" s="163" t="s">
        <v>4</v>
      </c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164"/>
      <c r="AV7" s="164"/>
      <c r="AW7" s="164"/>
      <c r="AX7" s="164"/>
      <c r="AY7" s="164"/>
      <c r="AZ7" s="164"/>
      <c r="BA7" s="164"/>
      <c r="BB7" s="164"/>
      <c r="BC7" s="164"/>
      <c r="BD7" s="164"/>
      <c r="BE7" s="165"/>
      <c r="BF7" s="163" t="s">
        <v>5</v>
      </c>
      <c r="BG7" s="164"/>
      <c r="BH7" s="164"/>
      <c r="BI7" s="165"/>
    </row>
    <row r="8" spans="2:61" ht="18" customHeight="1" x14ac:dyDescent="0.2">
      <c r="B8" s="160" t="str">
        <f>IF('1048 WS Ult'!B8:G8="","",'1048 WS Ult'!B8:G8)</f>
        <v/>
      </c>
      <c r="C8" s="213"/>
      <c r="D8" s="213"/>
      <c r="E8" s="213"/>
      <c r="F8" s="213"/>
      <c r="G8" s="214"/>
      <c r="H8" s="160" t="str">
        <f>IF('1048 WS Ult'!H8:AB8="","",'1048 WS Ult'!H8:AB8)</f>
        <v/>
      </c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4"/>
      <c r="AC8" s="160" t="str">
        <f>IF('1048 WS Ult'!AC8:BE8="","",'1048 WS Ult'!AC8:BE8)</f>
        <v/>
      </c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213"/>
      <c r="AR8" s="213"/>
      <c r="AS8" s="213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4"/>
      <c r="BF8" s="160" t="str">
        <f>IF('1048 WS Ult'!BF8:BI8="","",'1048 WS Ult'!BF8:BI8)</f>
        <v/>
      </c>
      <c r="BG8" s="213"/>
      <c r="BH8" s="213"/>
      <c r="BI8" s="214"/>
    </row>
    <row r="9" spans="2:61" ht="10.15" customHeight="1" x14ac:dyDescent="0.2">
      <c r="B9" s="99" t="s">
        <v>63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8"/>
      <c r="Z9" s="99" t="s">
        <v>6</v>
      </c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8"/>
      <c r="AR9" s="215" t="s">
        <v>7</v>
      </c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8"/>
    </row>
    <row r="10" spans="2:61" ht="18" customHeight="1" x14ac:dyDescent="0.2">
      <c r="B10" s="160" t="str">
        <f>IF('1048 WS Ult'!B10:Y10="","",'1048 WS Ult'!B10:Y10)</f>
        <v/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2"/>
      <c r="Z10" s="160" t="str">
        <f>IF('1048 WS Ult'!Z10:AQ10="","",'1048 WS Ult'!Z10:AQ10)</f>
        <v/>
      </c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2"/>
      <c r="AR10" s="161" t="str">
        <f>IF('1048 WS Ult'!AR10:BI10="","",'1048 WS Ult'!AR10:BI10)</f>
        <v/>
      </c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2"/>
    </row>
    <row r="11" spans="2:61" ht="10.5" customHeight="1" x14ac:dyDescent="0.2">
      <c r="B11" s="163" t="s">
        <v>8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5"/>
      <c r="T11" s="163" t="s">
        <v>9</v>
      </c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5"/>
      <c r="AL11" s="163" t="s">
        <v>10</v>
      </c>
      <c r="AM11" s="164"/>
      <c r="AN11" s="164"/>
      <c r="AO11" s="164"/>
      <c r="AP11" s="164"/>
      <c r="AQ11" s="164"/>
      <c r="AR11" s="164"/>
      <c r="AS11" s="165"/>
      <c r="AT11" s="163" t="s">
        <v>11</v>
      </c>
      <c r="AU11" s="164"/>
      <c r="AV11" s="164"/>
      <c r="AW11" s="164"/>
      <c r="AX11" s="164"/>
      <c r="AY11" s="164"/>
      <c r="AZ11" s="164"/>
      <c r="BA11" s="165"/>
      <c r="BB11" s="163" t="s">
        <v>12</v>
      </c>
      <c r="BC11" s="164"/>
      <c r="BD11" s="164"/>
      <c r="BE11" s="164"/>
      <c r="BF11" s="164"/>
      <c r="BG11" s="164"/>
      <c r="BH11" s="164"/>
      <c r="BI11" s="165"/>
    </row>
    <row r="12" spans="2:61" ht="18" customHeight="1" x14ac:dyDescent="0.2">
      <c r="B12" s="160" t="str">
        <f>IF('1048 WS Ult'!B12:S12="","",'1048 WS Ult'!B12:S12)</f>
        <v/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  <c r="T12" s="160" t="str">
        <f>IF('1048 WS Ult'!T12:AK12="","",'1048 WS Ult'!T12:AK12)</f>
        <v/>
      </c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2"/>
      <c r="AL12" s="207" t="str">
        <f>IF('1048 WS Ult'!AL12:AS12="","",'1048 WS Ult'!AL12:AS12)</f>
        <v/>
      </c>
      <c r="AM12" s="208"/>
      <c r="AN12" s="208"/>
      <c r="AO12" s="208"/>
      <c r="AP12" s="208"/>
      <c r="AQ12" s="208"/>
      <c r="AR12" s="208"/>
      <c r="AS12" s="209"/>
      <c r="AT12" s="210" t="str">
        <f>IF('1048 WS Ult'!AT12:BA12="","",'1048 WS Ult'!AT12:BA12)</f>
        <v/>
      </c>
      <c r="AU12" s="211"/>
      <c r="AV12" s="211"/>
      <c r="AW12" s="211"/>
      <c r="AX12" s="211"/>
      <c r="AY12" s="211"/>
      <c r="AZ12" s="211"/>
      <c r="BA12" s="212"/>
      <c r="BB12" s="210" t="str">
        <f>IF('1048 WS Ult'!BB12:BI12="","",'1048 WS Ult'!BB12:BI12)</f>
        <v/>
      </c>
      <c r="BC12" s="211"/>
      <c r="BD12" s="211"/>
      <c r="BE12" s="211"/>
      <c r="BF12" s="211"/>
      <c r="BG12" s="211"/>
      <c r="BH12" s="211"/>
      <c r="BI12" s="212"/>
    </row>
    <row r="13" spans="2:61" ht="6.75" customHeight="1" x14ac:dyDescent="0.2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50"/>
    </row>
    <row r="14" spans="2:61" ht="15" x14ac:dyDescent="0.25">
      <c r="B14" s="126" t="s">
        <v>19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7"/>
      <c r="BG14" s="127"/>
      <c r="BH14" s="127"/>
      <c r="BI14" s="128"/>
    </row>
    <row r="15" spans="2:61" s="4" customFormat="1" ht="12.75" customHeight="1" x14ac:dyDescent="0.2">
      <c r="B15" s="73" t="s">
        <v>20</v>
      </c>
      <c r="C15" s="74"/>
      <c r="D15" s="74"/>
      <c r="E15" s="74"/>
      <c r="F15" s="74"/>
      <c r="G15" s="74"/>
      <c r="H15" s="75"/>
      <c r="I15" s="70" t="s">
        <v>21</v>
      </c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2"/>
      <c r="Y15" s="20"/>
      <c r="Z15" s="20"/>
      <c r="AA15" s="20"/>
      <c r="AB15" s="20"/>
      <c r="AC15" s="20"/>
      <c r="AD15" s="20"/>
      <c r="AE15" s="20"/>
      <c r="AF15" s="105" t="s">
        <v>32</v>
      </c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7"/>
    </row>
    <row r="16" spans="2:61" ht="22.5" customHeight="1" x14ac:dyDescent="0.2">
      <c r="B16" s="76"/>
      <c r="C16" s="77"/>
      <c r="D16" s="77"/>
      <c r="E16" s="77"/>
      <c r="F16" s="77"/>
      <c r="G16" s="77"/>
      <c r="H16" s="78"/>
      <c r="I16" s="67" t="s">
        <v>22</v>
      </c>
      <c r="J16" s="68"/>
      <c r="K16" s="68"/>
      <c r="L16" s="68"/>
      <c r="M16" s="68"/>
      <c r="N16" s="68"/>
      <c r="O16" s="68"/>
      <c r="P16" s="69"/>
      <c r="Q16" s="67" t="s">
        <v>23</v>
      </c>
      <c r="R16" s="68"/>
      <c r="S16" s="68"/>
      <c r="T16" s="68"/>
      <c r="U16" s="68"/>
      <c r="V16" s="68"/>
      <c r="W16" s="68"/>
      <c r="X16" s="69"/>
      <c r="Y16" s="3"/>
      <c r="Z16" s="3"/>
      <c r="AA16" s="3"/>
      <c r="AB16" s="3"/>
      <c r="AC16" s="3"/>
      <c r="AD16" s="3"/>
      <c r="AE16" s="3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9"/>
    </row>
    <row r="17" spans="2:61" ht="17.25" customHeight="1" x14ac:dyDescent="0.2">
      <c r="B17" s="178">
        <v>1</v>
      </c>
      <c r="C17" s="178"/>
      <c r="D17" s="178"/>
      <c r="E17" s="178"/>
      <c r="F17" s="178"/>
      <c r="G17" s="178"/>
      <c r="H17" s="178"/>
      <c r="I17" s="204"/>
      <c r="J17" s="205"/>
      <c r="K17" s="205"/>
      <c r="L17" s="205"/>
      <c r="M17" s="205"/>
      <c r="N17" s="205"/>
      <c r="O17" s="205"/>
      <c r="P17" s="206"/>
      <c r="Q17" s="204"/>
      <c r="R17" s="205"/>
      <c r="S17" s="205"/>
      <c r="T17" s="205"/>
      <c r="U17" s="205"/>
      <c r="V17" s="205"/>
      <c r="W17" s="205"/>
      <c r="X17" s="206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111" t="s">
        <v>29</v>
      </c>
      <c r="AX17" s="111"/>
      <c r="AY17" s="111"/>
      <c r="AZ17" s="111"/>
      <c r="BA17" s="111"/>
      <c r="BB17" s="111" t="s">
        <v>30</v>
      </c>
      <c r="BC17" s="111"/>
      <c r="BD17" s="111"/>
      <c r="BE17" s="111"/>
      <c r="BF17" s="111"/>
      <c r="BG17" s="3"/>
      <c r="BH17" s="3"/>
      <c r="BI17" s="51"/>
    </row>
    <row r="18" spans="2:61" ht="17.25" customHeight="1" x14ac:dyDescent="0.2">
      <c r="B18" s="178">
        <v>2</v>
      </c>
      <c r="C18" s="178"/>
      <c r="D18" s="178"/>
      <c r="E18" s="178"/>
      <c r="F18" s="178"/>
      <c r="G18" s="178"/>
      <c r="H18" s="178"/>
      <c r="I18" s="204"/>
      <c r="J18" s="205"/>
      <c r="K18" s="205"/>
      <c r="L18" s="205"/>
      <c r="M18" s="205"/>
      <c r="N18" s="205"/>
      <c r="O18" s="205"/>
      <c r="P18" s="206"/>
      <c r="Q18" s="204"/>
      <c r="R18" s="205"/>
      <c r="S18" s="205"/>
      <c r="T18" s="205"/>
      <c r="U18" s="205"/>
      <c r="V18" s="205"/>
      <c r="W18" s="205"/>
      <c r="X18" s="206"/>
      <c r="Y18" s="3"/>
      <c r="Z18" s="3"/>
      <c r="AA18" s="3"/>
      <c r="AB18" s="3"/>
      <c r="AC18" s="3"/>
      <c r="AD18" s="3"/>
      <c r="AE18" s="3"/>
      <c r="AF18" s="110" t="s">
        <v>28</v>
      </c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79" t="str">
        <f>IF('1048 WS Ult'!AW18:BA18="","",'1048 WS Ult'!AW18:BA18)</f>
        <v/>
      </c>
      <c r="AX18" s="179"/>
      <c r="AY18" s="179"/>
      <c r="AZ18" s="179"/>
      <c r="BA18" s="179"/>
      <c r="BB18" s="179" t="str">
        <f>IF('1048 WS Ult'!BB18:BF18="","",'1048 WS Ult'!BB18:BF18)</f>
        <v/>
      </c>
      <c r="BC18" s="179"/>
      <c r="BD18" s="179"/>
      <c r="BE18" s="179"/>
      <c r="BF18" s="179"/>
      <c r="BG18" s="3"/>
      <c r="BH18" s="3"/>
      <c r="BI18" s="51"/>
    </row>
    <row r="19" spans="2:61" ht="17.25" customHeight="1" x14ac:dyDescent="0.2">
      <c r="B19" s="178">
        <v>3</v>
      </c>
      <c r="C19" s="178"/>
      <c r="D19" s="178"/>
      <c r="E19" s="178"/>
      <c r="F19" s="178"/>
      <c r="G19" s="178"/>
      <c r="H19" s="178"/>
      <c r="I19" s="204"/>
      <c r="J19" s="205"/>
      <c r="K19" s="205"/>
      <c r="L19" s="205"/>
      <c r="M19" s="205"/>
      <c r="N19" s="205"/>
      <c r="O19" s="205"/>
      <c r="P19" s="206"/>
      <c r="Q19" s="204"/>
      <c r="R19" s="205"/>
      <c r="S19" s="205"/>
      <c r="T19" s="205"/>
      <c r="U19" s="205"/>
      <c r="V19" s="205"/>
      <c r="W19" s="205"/>
      <c r="X19" s="206"/>
      <c r="Y19" s="3"/>
      <c r="Z19" s="3"/>
      <c r="AA19" s="3"/>
      <c r="AB19" s="3"/>
      <c r="AC19" s="3"/>
      <c r="AD19" s="3"/>
      <c r="AE19" s="3"/>
      <c r="AF19" s="110" t="s">
        <v>26</v>
      </c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41" t="str">
        <f>IF('1048 WS Ult'!AW19:BA19="","",'1048 WS Ult'!AW19:BA19)</f>
        <v/>
      </c>
      <c r="AX19" s="141"/>
      <c r="AY19" s="141"/>
      <c r="AZ19" s="141"/>
      <c r="BA19" s="141"/>
      <c r="BB19" s="141" t="str">
        <f>IF('1048 WS Ult'!BB19:BF19="","",'1048 WS Ult'!BB19:BF19)</f>
        <v/>
      </c>
      <c r="BC19" s="141"/>
      <c r="BD19" s="141"/>
      <c r="BE19" s="141"/>
      <c r="BF19" s="141"/>
      <c r="BG19" s="3"/>
      <c r="BH19" s="3"/>
      <c r="BI19" s="51"/>
    </row>
    <row r="20" spans="2:61" ht="17.25" customHeight="1" x14ac:dyDescent="0.2">
      <c r="B20" s="178">
        <v>4</v>
      </c>
      <c r="C20" s="178"/>
      <c r="D20" s="178"/>
      <c r="E20" s="178"/>
      <c r="F20" s="178"/>
      <c r="G20" s="178"/>
      <c r="H20" s="178"/>
      <c r="I20" s="204"/>
      <c r="J20" s="205"/>
      <c r="K20" s="205"/>
      <c r="L20" s="205"/>
      <c r="M20" s="205"/>
      <c r="N20" s="205"/>
      <c r="O20" s="205"/>
      <c r="P20" s="206"/>
      <c r="Q20" s="204"/>
      <c r="R20" s="205"/>
      <c r="S20" s="205"/>
      <c r="T20" s="205"/>
      <c r="U20" s="205"/>
      <c r="V20" s="205"/>
      <c r="W20" s="205"/>
      <c r="X20" s="206"/>
      <c r="Y20" s="3"/>
      <c r="Z20" s="3"/>
      <c r="AA20" s="3"/>
      <c r="AB20" s="3"/>
      <c r="AC20" s="3"/>
      <c r="AD20" s="3"/>
      <c r="AE20" s="3"/>
      <c r="AF20" s="110" t="s">
        <v>65</v>
      </c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79" t="str">
        <f>IF(OR(AW18="",AW19=""),"",(AW19/AW18))</f>
        <v/>
      </c>
      <c r="AX20" s="179"/>
      <c r="AY20" s="179"/>
      <c r="AZ20" s="179"/>
      <c r="BA20" s="179"/>
      <c r="BB20" s="179" t="str">
        <f>IF(OR(BB18="",BB19=""),"",(BB19/BB18))</f>
        <v/>
      </c>
      <c r="BC20" s="179"/>
      <c r="BD20" s="179"/>
      <c r="BE20" s="179"/>
      <c r="BF20" s="179"/>
      <c r="BG20" s="3"/>
      <c r="BH20" s="3"/>
      <c r="BI20" s="51"/>
    </row>
    <row r="21" spans="2:61" ht="17.25" customHeight="1" x14ac:dyDescent="0.2">
      <c r="B21" s="178">
        <v>5</v>
      </c>
      <c r="C21" s="178"/>
      <c r="D21" s="178"/>
      <c r="E21" s="178"/>
      <c r="F21" s="178"/>
      <c r="G21" s="178"/>
      <c r="H21" s="178"/>
      <c r="I21" s="204"/>
      <c r="J21" s="205"/>
      <c r="K21" s="205"/>
      <c r="L21" s="205"/>
      <c r="M21" s="205"/>
      <c r="N21" s="205"/>
      <c r="O21" s="205"/>
      <c r="P21" s="206"/>
      <c r="Q21" s="204"/>
      <c r="R21" s="205"/>
      <c r="S21" s="205"/>
      <c r="T21" s="205"/>
      <c r="U21" s="205"/>
      <c r="V21" s="205"/>
      <c r="W21" s="205"/>
      <c r="X21" s="206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51"/>
    </row>
    <row r="22" spans="2:61" ht="17.25" customHeight="1" x14ac:dyDescent="0.2">
      <c r="B22" s="178" t="s">
        <v>24</v>
      </c>
      <c r="C22" s="178"/>
      <c r="D22" s="178"/>
      <c r="E22" s="178"/>
      <c r="F22" s="178"/>
      <c r="G22" s="178"/>
      <c r="H22" s="178"/>
      <c r="I22" s="104" t="str">
        <f>IF(I17="","",(AVERAGE(I17:P21)))</f>
        <v/>
      </c>
      <c r="J22" s="61"/>
      <c r="K22" s="61"/>
      <c r="L22" s="61"/>
      <c r="M22" s="61"/>
      <c r="N22" s="61"/>
      <c r="O22" s="61"/>
      <c r="P22" s="62"/>
      <c r="Q22" s="104" t="str">
        <f>IF(Q17="","",(AVERAGE(Q17:X21)))</f>
        <v/>
      </c>
      <c r="R22" s="61"/>
      <c r="S22" s="61"/>
      <c r="T22" s="61"/>
      <c r="U22" s="61"/>
      <c r="V22" s="61"/>
      <c r="W22" s="61"/>
      <c r="X22" s="62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51"/>
    </row>
    <row r="23" spans="2:61" ht="17.25" customHeight="1" x14ac:dyDescent="0.2">
      <c r="B23" s="178" t="s">
        <v>25</v>
      </c>
      <c r="C23" s="178"/>
      <c r="D23" s="178"/>
      <c r="E23" s="178"/>
      <c r="F23" s="178"/>
      <c r="G23" s="178"/>
      <c r="H23" s="178"/>
      <c r="I23" s="180" t="str">
        <f>IF(I18="","",STDEV(I17:P21))</f>
        <v/>
      </c>
      <c r="J23" s="181"/>
      <c r="K23" s="181"/>
      <c r="L23" s="181"/>
      <c r="M23" s="181"/>
      <c r="N23" s="181"/>
      <c r="O23" s="181"/>
      <c r="P23" s="182"/>
      <c r="Q23" s="180" t="str">
        <f>IF(Q17="","",STDEV(Q17:X21))</f>
        <v/>
      </c>
      <c r="R23" s="181"/>
      <c r="S23" s="181"/>
      <c r="T23" s="181"/>
      <c r="U23" s="181"/>
      <c r="V23" s="181"/>
      <c r="W23" s="181"/>
      <c r="X23" s="182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51"/>
    </row>
    <row r="24" spans="2:61" ht="16.5" customHeight="1" x14ac:dyDescent="0.2"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51"/>
    </row>
    <row r="25" spans="2:61" ht="15" x14ac:dyDescent="0.25">
      <c r="B25" s="126" t="s">
        <v>31</v>
      </c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8"/>
    </row>
    <row r="26" spans="2:61" x14ac:dyDescent="0.2">
      <c r="B26" s="120" t="s">
        <v>33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2"/>
      <c r="AE26" s="5"/>
      <c r="AG26" s="120" t="s">
        <v>34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2"/>
    </row>
    <row r="27" spans="2:61" s="7" customFormat="1" ht="25.5" customHeight="1" x14ac:dyDescent="0.2">
      <c r="B27" s="119" t="s">
        <v>20</v>
      </c>
      <c r="C27" s="119"/>
      <c r="D27" s="119"/>
      <c r="E27" s="119"/>
      <c r="F27" s="119"/>
      <c r="G27" s="119" t="s">
        <v>36</v>
      </c>
      <c r="H27" s="119"/>
      <c r="I27" s="119"/>
      <c r="J27" s="119"/>
      <c r="K27" s="119"/>
      <c r="L27" s="119" t="s">
        <v>37</v>
      </c>
      <c r="M27" s="119"/>
      <c r="N27" s="119"/>
      <c r="O27" s="119"/>
      <c r="P27" s="119"/>
      <c r="Q27" s="119" t="s">
        <v>35</v>
      </c>
      <c r="R27" s="119"/>
      <c r="S27" s="119"/>
      <c r="T27" s="119"/>
      <c r="U27" s="119"/>
      <c r="V27" s="123" t="s">
        <v>70</v>
      </c>
      <c r="W27" s="124"/>
      <c r="X27" s="124"/>
      <c r="Y27" s="124"/>
      <c r="Z27" s="124"/>
      <c r="AA27" s="124"/>
      <c r="AB27" s="124"/>
      <c r="AC27" s="124"/>
      <c r="AD27" s="125"/>
      <c r="AE27" s="6"/>
      <c r="AG27" s="123" t="s">
        <v>20</v>
      </c>
      <c r="AH27" s="124"/>
      <c r="AI27" s="124"/>
      <c r="AJ27" s="124"/>
      <c r="AK27" s="125"/>
      <c r="AL27" s="123" t="s">
        <v>36</v>
      </c>
      <c r="AM27" s="124"/>
      <c r="AN27" s="124"/>
      <c r="AO27" s="124"/>
      <c r="AP27" s="125"/>
      <c r="AQ27" s="123" t="s">
        <v>37</v>
      </c>
      <c r="AR27" s="124"/>
      <c r="AS27" s="124"/>
      <c r="AT27" s="124"/>
      <c r="AU27" s="125"/>
      <c r="AV27" s="123" t="s">
        <v>35</v>
      </c>
      <c r="AW27" s="124"/>
      <c r="AX27" s="124"/>
      <c r="AY27" s="124"/>
      <c r="AZ27" s="125"/>
      <c r="BA27" s="183" t="s">
        <v>71</v>
      </c>
      <c r="BB27" s="184"/>
      <c r="BC27" s="184"/>
      <c r="BD27" s="184"/>
      <c r="BE27" s="184"/>
      <c r="BF27" s="184"/>
      <c r="BG27" s="184"/>
      <c r="BH27" s="184"/>
      <c r="BI27" s="185"/>
    </row>
    <row r="28" spans="2:61" ht="17.25" customHeight="1" x14ac:dyDescent="0.2">
      <c r="B28" s="129">
        <v>1</v>
      </c>
      <c r="C28" s="130"/>
      <c r="D28" s="130"/>
      <c r="E28" s="130"/>
      <c r="F28" s="134"/>
      <c r="G28" s="116" t="str">
        <f>IF('1048 WS Ult'!G28:K28="","",'1048 WS Ult'!G28:K28)</f>
        <v/>
      </c>
      <c r="H28" s="117"/>
      <c r="I28" s="117"/>
      <c r="J28" s="117"/>
      <c r="K28" s="118"/>
      <c r="L28" s="201" t="str">
        <f>IF('1048 WS Ult'!L28:P28="","",'1048 WS Ult'!L28:P28)</f>
        <v/>
      </c>
      <c r="M28" s="202"/>
      <c r="N28" s="202"/>
      <c r="O28" s="202"/>
      <c r="P28" s="203"/>
      <c r="Q28" s="135" t="str">
        <f>IF('1048 WS Ult'!Q28:U28="","",'1048 WS Ult'!Q28:U28)</f>
        <v/>
      </c>
      <c r="R28" s="136"/>
      <c r="S28" s="136"/>
      <c r="T28" s="136"/>
      <c r="U28" s="137"/>
      <c r="V28" s="131"/>
      <c r="W28" s="132"/>
      <c r="X28" s="132"/>
      <c r="Y28" s="132"/>
      <c r="Z28" s="132"/>
      <c r="AA28" s="132"/>
      <c r="AB28" s="132"/>
      <c r="AC28" s="132"/>
      <c r="AD28" s="133"/>
      <c r="AE28" s="8"/>
      <c r="AG28" s="138">
        <v>1</v>
      </c>
      <c r="AH28" s="139"/>
      <c r="AI28" s="139"/>
      <c r="AJ28" s="139"/>
      <c r="AK28" s="140"/>
      <c r="AL28" s="138" t="str">
        <f>IF('1048 WS Ult'!AL28:AP28="","",'1048 WS Ult'!AL28:AP28)</f>
        <v/>
      </c>
      <c r="AM28" s="139"/>
      <c r="AN28" s="139"/>
      <c r="AO28" s="139"/>
      <c r="AP28" s="140"/>
      <c r="AQ28" s="138" t="str">
        <f>IF('1048 WS Ult'!AQ28:AU28="","",'1048 WS Ult'!AQ28:AU28)</f>
        <v/>
      </c>
      <c r="AR28" s="139"/>
      <c r="AS28" s="139"/>
      <c r="AT28" s="139"/>
      <c r="AU28" s="140"/>
      <c r="AV28" s="138" t="str">
        <f>IF('1048 WS Ult'!AV28:AZ28="","",'1048 WS Ult'!AV28:AZ28)</f>
        <v/>
      </c>
      <c r="AW28" s="139"/>
      <c r="AX28" s="139"/>
      <c r="AY28" s="139"/>
      <c r="AZ28" s="140"/>
      <c r="BA28" s="93"/>
      <c r="BB28" s="94"/>
      <c r="BC28" s="94"/>
      <c r="BD28" s="94"/>
      <c r="BE28" s="94"/>
      <c r="BF28" s="94"/>
      <c r="BG28" s="94"/>
      <c r="BH28" s="94"/>
      <c r="BI28" s="95"/>
    </row>
    <row r="29" spans="2:61" ht="17.25" customHeight="1" x14ac:dyDescent="0.2">
      <c r="B29" s="129">
        <v>2</v>
      </c>
      <c r="C29" s="130"/>
      <c r="D29" s="130"/>
      <c r="E29" s="130"/>
      <c r="F29" s="134"/>
      <c r="G29" s="116" t="str">
        <f>IF('1048 WS Ult'!G29:K29="","",'1048 WS Ult'!G29:K29)</f>
        <v/>
      </c>
      <c r="H29" s="117"/>
      <c r="I29" s="117"/>
      <c r="J29" s="117"/>
      <c r="K29" s="118"/>
      <c r="L29" s="201" t="str">
        <f>IF('1048 WS Ult'!L29:P29="","",'1048 WS Ult'!L29:P29)</f>
        <v/>
      </c>
      <c r="M29" s="202"/>
      <c r="N29" s="202"/>
      <c r="O29" s="202"/>
      <c r="P29" s="203"/>
      <c r="Q29" s="135" t="str">
        <f>IF(Q28="","",Q28)</f>
        <v/>
      </c>
      <c r="R29" s="136"/>
      <c r="S29" s="136"/>
      <c r="T29" s="136"/>
      <c r="U29" s="137"/>
      <c r="V29" s="131"/>
      <c r="W29" s="132"/>
      <c r="X29" s="132"/>
      <c r="Y29" s="132"/>
      <c r="Z29" s="132"/>
      <c r="AA29" s="132"/>
      <c r="AB29" s="132"/>
      <c r="AC29" s="132"/>
      <c r="AD29" s="133"/>
      <c r="AE29" s="8"/>
      <c r="AG29" s="138">
        <v>2</v>
      </c>
      <c r="AH29" s="139"/>
      <c r="AI29" s="139"/>
      <c r="AJ29" s="139"/>
      <c r="AK29" s="140"/>
      <c r="AL29" s="138" t="str">
        <f>IF('1048 WS Ult'!AL29:AP29="","",'1048 WS Ult'!AL29:AP29)</f>
        <v/>
      </c>
      <c r="AM29" s="139"/>
      <c r="AN29" s="139"/>
      <c r="AO29" s="139"/>
      <c r="AP29" s="140"/>
      <c r="AQ29" s="138" t="str">
        <f>IF('1048 WS Ult'!AQ29:AU29="","",'1048 WS Ult'!AQ29:AU29)</f>
        <v/>
      </c>
      <c r="AR29" s="139"/>
      <c r="AS29" s="139"/>
      <c r="AT29" s="139"/>
      <c r="AU29" s="140"/>
      <c r="AV29" s="138" t="str">
        <f>IF('1048 WS Ult'!AV29:AZ29="","",'1048 WS Ult'!AV29:AZ29)</f>
        <v/>
      </c>
      <c r="AW29" s="139"/>
      <c r="AX29" s="139"/>
      <c r="AY29" s="139"/>
      <c r="AZ29" s="140"/>
      <c r="BA29" s="93"/>
      <c r="BB29" s="94"/>
      <c r="BC29" s="94"/>
      <c r="BD29" s="94"/>
      <c r="BE29" s="94"/>
      <c r="BF29" s="94"/>
      <c r="BG29" s="94"/>
      <c r="BH29" s="94"/>
      <c r="BI29" s="95"/>
    </row>
    <row r="30" spans="2:61" ht="17.25" customHeight="1" x14ac:dyDescent="0.2">
      <c r="B30" s="129">
        <v>3</v>
      </c>
      <c r="C30" s="130"/>
      <c r="D30" s="130"/>
      <c r="E30" s="130"/>
      <c r="F30" s="134"/>
      <c r="G30" s="116" t="str">
        <f>IF('1048 WS Ult'!G30:K30="","",'1048 WS Ult'!G30:K30)</f>
        <v/>
      </c>
      <c r="H30" s="117"/>
      <c r="I30" s="117"/>
      <c r="J30" s="117"/>
      <c r="K30" s="118"/>
      <c r="L30" s="201" t="str">
        <f>IF('1048 WS Ult'!L30:P30="","",'1048 WS Ult'!L30:P30)</f>
        <v/>
      </c>
      <c r="M30" s="202"/>
      <c r="N30" s="202"/>
      <c r="O30" s="202"/>
      <c r="P30" s="203"/>
      <c r="Q30" s="135" t="str">
        <f>IF(Q28="","",Q28)</f>
        <v/>
      </c>
      <c r="R30" s="136"/>
      <c r="S30" s="136"/>
      <c r="T30" s="136"/>
      <c r="U30" s="137"/>
      <c r="V30" s="131"/>
      <c r="W30" s="132"/>
      <c r="X30" s="132"/>
      <c r="Y30" s="132"/>
      <c r="Z30" s="132"/>
      <c r="AA30" s="132"/>
      <c r="AB30" s="132"/>
      <c r="AC30" s="132"/>
      <c r="AD30" s="133"/>
      <c r="AE30" s="8"/>
      <c r="AG30" s="138">
        <v>3</v>
      </c>
      <c r="AH30" s="139"/>
      <c r="AI30" s="139"/>
      <c r="AJ30" s="139"/>
      <c r="AK30" s="140"/>
      <c r="AL30" s="138" t="str">
        <f>IF('1048 WS Ult'!AL30:AP30="","",'1048 WS Ult'!AL30:AP30)</f>
        <v/>
      </c>
      <c r="AM30" s="139"/>
      <c r="AN30" s="139"/>
      <c r="AO30" s="139"/>
      <c r="AP30" s="140"/>
      <c r="AQ30" s="138" t="str">
        <f>IF('1048 WS Ult'!AQ30:AU30="","",'1048 WS Ult'!AQ30:AU30)</f>
        <v/>
      </c>
      <c r="AR30" s="139"/>
      <c r="AS30" s="139"/>
      <c r="AT30" s="139"/>
      <c r="AU30" s="140"/>
      <c r="AV30" s="138" t="str">
        <f>IF('1048 WS Ult'!AV30:AZ30="","",'1048 WS Ult'!AV30:AZ30)</f>
        <v/>
      </c>
      <c r="AW30" s="139"/>
      <c r="AX30" s="139"/>
      <c r="AY30" s="139"/>
      <c r="AZ30" s="140"/>
      <c r="BA30" s="93"/>
      <c r="BB30" s="94"/>
      <c r="BC30" s="94"/>
      <c r="BD30" s="94"/>
      <c r="BE30" s="94"/>
      <c r="BF30" s="94"/>
      <c r="BG30" s="94"/>
      <c r="BH30" s="94"/>
      <c r="BI30" s="95"/>
    </row>
    <row r="31" spans="2:61" ht="17.25" customHeight="1" x14ac:dyDescent="0.2">
      <c r="B31" s="129">
        <v>4</v>
      </c>
      <c r="C31" s="130"/>
      <c r="D31" s="130"/>
      <c r="E31" s="130"/>
      <c r="F31" s="134"/>
      <c r="G31" s="116" t="str">
        <f>IF('1048 WS Ult'!G31:K31="","",'1048 WS Ult'!G31:K31)</f>
        <v/>
      </c>
      <c r="H31" s="117"/>
      <c r="I31" s="117"/>
      <c r="J31" s="117"/>
      <c r="K31" s="118"/>
      <c r="L31" s="201" t="str">
        <f>IF('1048 WS Ult'!L31:P31="","",'1048 WS Ult'!L31:P31)</f>
        <v/>
      </c>
      <c r="M31" s="202"/>
      <c r="N31" s="202"/>
      <c r="O31" s="202"/>
      <c r="P31" s="203"/>
      <c r="Q31" s="135" t="str">
        <f>IF(Q28="","",Q28)</f>
        <v/>
      </c>
      <c r="R31" s="136"/>
      <c r="S31" s="136"/>
      <c r="T31" s="136"/>
      <c r="U31" s="137"/>
      <c r="V31" s="131"/>
      <c r="W31" s="132"/>
      <c r="X31" s="132"/>
      <c r="Y31" s="132"/>
      <c r="Z31" s="132"/>
      <c r="AA31" s="132"/>
      <c r="AB31" s="132"/>
      <c r="AC31" s="132"/>
      <c r="AD31" s="133"/>
      <c r="AE31" s="8"/>
      <c r="AG31" s="138">
        <v>4</v>
      </c>
      <c r="AH31" s="139"/>
      <c r="AI31" s="139"/>
      <c r="AJ31" s="139"/>
      <c r="AK31" s="140"/>
      <c r="AL31" s="138" t="str">
        <f>IF('1048 WS Ult'!AL31:AP31="","",'1048 WS Ult'!AL31:AP31)</f>
        <v/>
      </c>
      <c r="AM31" s="139"/>
      <c r="AN31" s="139"/>
      <c r="AO31" s="139"/>
      <c r="AP31" s="140"/>
      <c r="AQ31" s="138" t="str">
        <f>IF('1048 WS Ult'!AQ31:AU31="","",'1048 WS Ult'!AQ31:AU31)</f>
        <v/>
      </c>
      <c r="AR31" s="139"/>
      <c r="AS31" s="139"/>
      <c r="AT31" s="139"/>
      <c r="AU31" s="140"/>
      <c r="AV31" s="138" t="str">
        <f>IF('1048 WS Ult'!AV31:AZ31="","",'1048 WS Ult'!AV31:AZ31)</f>
        <v/>
      </c>
      <c r="AW31" s="139"/>
      <c r="AX31" s="139"/>
      <c r="AY31" s="139"/>
      <c r="AZ31" s="140"/>
      <c r="BA31" s="93"/>
      <c r="BB31" s="94"/>
      <c r="BC31" s="94"/>
      <c r="BD31" s="94"/>
      <c r="BE31" s="94"/>
      <c r="BF31" s="94"/>
      <c r="BG31" s="94"/>
      <c r="BH31" s="94"/>
      <c r="BI31" s="95"/>
    </row>
    <row r="32" spans="2:61" ht="17.25" customHeight="1" x14ac:dyDescent="0.2">
      <c r="B32" s="129">
        <v>5</v>
      </c>
      <c r="C32" s="130"/>
      <c r="D32" s="130"/>
      <c r="E32" s="130"/>
      <c r="F32" s="134"/>
      <c r="G32" s="116" t="str">
        <f>IF('1048 WS Ult'!G32:K32="","",'1048 WS Ult'!G32:K32)</f>
        <v/>
      </c>
      <c r="H32" s="117"/>
      <c r="I32" s="117"/>
      <c r="J32" s="117"/>
      <c r="K32" s="118"/>
      <c r="L32" s="201" t="str">
        <f>IF('1048 WS Ult'!L32:P32="","",'1048 WS Ult'!L32:P32)</f>
        <v/>
      </c>
      <c r="M32" s="202"/>
      <c r="N32" s="202"/>
      <c r="O32" s="202"/>
      <c r="P32" s="203"/>
      <c r="Q32" s="135" t="str">
        <f>IF(Q28="","",Q28)</f>
        <v/>
      </c>
      <c r="R32" s="136"/>
      <c r="S32" s="136"/>
      <c r="T32" s="136"/>
      <c r="U32" s="137"/>
      <c r="V32" s="131"/>
      <c r="W32" s="132"/>
      <c r="X32" s="132"/>
      <c r="Y32" s="132"/>
      <c r="Z32" s="132"/>
      <c r="AA32" s="132"/>
      <c r="AB32" s="132"/>
      <c r="AC32" s="132"/>
      <c r="AD32" s="133"/>
      <c r="AE32" s="8"/>
      <c r="AG32" s="138">
        <v>5</v>
      </c>
      <c r="AH32" s="139"/>
      <c r="AI32" s="139"/>
      <c r="AJ32" s="139"/>
      <c r="AK32" s="140"/>
      <c r="AL32" s="138" t="str">
        <f>IF('1048 WS Ult'!AL32:AP32="","",'1048 WS Ult'!AL32:AP32)</f>
        <v/>
      </c>
      <c r="AM32" s="139"/>
      <c r="AN32" s="139"/>
      <c r="AO32" s="139"/>
      <c r="AP32" s="140"/>
      <c r="AQ32" s="138" t="str">
        <f>IF('1048 WS Ult'!AQ32:AU32="","",'1048 WS Ult'!AQ32:AU32)</f>
        <v/>
      </c>
      <c r="AR32" s="139"/>
      <c r="AS32" s="139"/>
      <c r="AT32" s="139"/>
      <c r="AU32" s="140"/>
      <c r="AV32" s="138" t="str">
        <f>IF('1048 WS Ult'!AV32:AZ32="","",'1048 WS Ult'!AV32:AZ32)</f>
        <v/>
      </c>
      <c r="AW32" s="139"/>
      <c r="AX32" s="139"/>
      <c r="AY32" s="139"/>
      <c r="AZ32" s="140"/>
      <c r="BA32" s="93"/>
      <c r="BB32" s="94"/>
      <c r="BC32" s="94"/>
      <c r="BD32" s="94"/>
      <c r="BE32" s="94"/>
      <c r="BF32" s="94"/>
      <c r="BG32" s="94"/>
      <c r="BH32" s="94"/>
      <c r="BI32" s="95"/>
    </row>
    <row r="33" spans="2:61" ht="17.25" customHeight="1" x14ac:dyDescent="0.2">
      <c r="B33" s="129" t="s">
        <v>24</v>
      </c>
      <c r="C33" s="130"/>
      <c r="D33" s="130"/>
      <c r="E33" s="130"/>
      <c r="F33" s="134"/>
      <c r="G33" s="201" t="str">
        <f>IF(G28="","",AVERAGE(G28:K32))</f>
        <v/>
      </c>
      <c r="H33" s="202"/>
      <c r="I33" s="202"/>
      <c r="J33" s="202"/>
      <c r="K33" s="203"/>
      <c r="L33" s="201" t="str">
        <f t="shared" ref="L33" si="0">IF(L28="","",AVERAGE(L28:P32))</f>
        <v/>
      </c>
      <c r="M33" s="202"/>
      <c r="N33" s="202"/>
      <c r="O33" s="202"/>
      <c r="P33" s="203"/>
      <c r="Q33" s="201" t="str">
        <f t="shared" ref="Q33" si="1">IF(Q28="","",AVERAGE(Q28:U32))</f>
        <v/>
      </c>
      <c r="R33" s="202"/>
      <c r="S33" s="202"/>
      <c r="T33" s="202"/>
      <c r="U33" s="203"/>
      <c r="V33" s="135" t="str">
        <f>IF(V28="","",AVERAGE(V28:AD32))</f>
        <v/>
      </c>
      <c r="W33" s="136"/>
      <c r="X33" s="136"/>
      <c r="Y33" s="136"/>
      <c r="Z33" s="136"/>
      <c r="AA33" s="136"/>
      <c r="AB33" s="136"/>
      <c r="AC33" s="136"/>
      <c r="AD33" s="137"/>
      <c r="AE33" s="8"/>
      <c r="AG33" s="138" t="s">
        <v>24</v>
      </c>
      <c r="AH33" s="139"/>
      <c r="AI33" s="139"/>
      <c r="AJ33" s="139"/>
      <c r="AK33" s="140"/>
      <c r="AL33" s="180" t="str">
        <f>IF(AL28="","",AVERAGE(AL28:AP32))</f>
        <v/>
      </c>
      <c r="AM33" s="181"/>
      <c r="AN33" s="181"/>
      <c r="AO33" s="181"/>
      <c r="AP33" s="182"/>
      <c r="AQ33" s="180" t="str">
        <f t="shared" ref="AQ33" si="2">IF(AQ28="","",AVERAGE(AQ28:AU32))</f>
        <v/>
      </c>
      <c r="AR33" s="181"/>
      <c r="AS33" s="181"/>
      <c r="AT33" s="181"/>
      <c r="AU33" s="182"/>
      <c r="AV33" s="180" t="str">
        <f t="shared" ref="AV33" si="3">IF(AV28="","",AVERAGE(AV28:AZ32))</f>
        <v/>
      </c>
      <c r="AW33" s="181"/>
      <c r="AX33" s="181"/>
      <c r="AY33" s="181"/>
      <c r="AZ33" s="182"/>
      <c r="BA33" s="104" t="str">
        <f>IF(BA28="","",AVERAGE(BA28:BI32))</f>
        <v/>
      </c>
      <c r="BB33" s="61"/>
      <c r="BC33" s="61"/>
      <c r="BD33" s="61"/>
      <c r="BE33" s="61"/>
      <c r="BF33" s="61"/>
      <c r="BG33" s="61"/>
      <c r="BH33" s="61"/>
      <c r="BI33" s="62"/>
    </row>
    <row r="34" spans="2:61" ht="17.25" customHeight="1" x14ac:dyDescent="0.2">
      <c r="B34" s="129" t="s">
        <v>39</v>
      </c>
      <c r="C34" s="130"/>
      <c r="D34" s="130"/>
      <c r="E34" s="130"/>
      <c r="F34" s="134"/>
      <c r="G34" s="129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6" t="str">
        <f>IF(V28="","",STDEV(V28:AD32))</f>
        <v/>
      </c>
      <c r="W34" s="136"/>
      <c r="X34" s="136"/>
      <c r="Y34" s="136"/>
      <c r="Z34" s="136"/>
      <c r="AA34" s="136"/>
      <c r="AB34" s="136"/>
      <c r="AC34" s="136"/>
      <c r="AD34" s="137"/>
      <c r="AE34" s="8"/>
      <c r="AG34" s="138" t="s">
        <v>39</v>
      </c>
      <c r="AH34" s="139"/>
      <c r="AI34" s="139"/>
      <c r="AJ34" s="139"/>
      <c r="AK34" s="140"/>
      <c r="AL34" s="138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61" t="str">
        <f>IF(BA28="","",STDEV(BA28:BI32))</f>
        <v/>
      </c>
      <c r="BB34" s="61"/>
      <c r="BC34" s="61"/>
      <c r="BD34" s="61"/>
      <c r="BE34" s="61"/>
      <c r="BF34" s="61"/>
      <c r="BG34" s="61"/>
      <c r="BH34" s="61"/>
      <c r="BI34" s="62"/>
    </row>
    <row r="35" spans="2:61" ht="6.75" customHeight="1" x14ac:dyDescent="0.2">
      <c r="AE35" s="3"/>
    </row>
    <row r="36" spans="2:61" ht="35.25" customHeight="1" x14ac:dyDescent="0.2">
      <c r="B36" s="189"/>
      <c r="C36" s="190"/>
      <c r="D36" s="190"/>
      <c r="E36" s="190"/>
      <c r="F36" s="190"/>
      <c r="G36" s="191" t="s">
        <v>72</v>
      </c>
      <c r="H36" s="194"/>
      <c r="I36" s="194"/>
      <c r="J36" s="194"/>
      <c r="K36" s="194"/>
      <c r="L36" s="194"/>
      <c r="M36" s="194"/>
      <c r="N36" s="195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G36" s="189"/>
      <c r="AH36" s="190"/>
      <c r="AI36" s="190"/>
      <c r="AJ36" s="190"/>
      <c r="AK36" s="190"/>
      <c r="AL36" s="191" t="s">
        <v>72</v>
      </c>
      <c r="AM36" s="194"/>
      <c r="AN36" s="194"/>
      <c r="AO36" s="194"/>
      <c r="AP36" s="194"/>
      <c r="AQ36" s="194"/>
      <c r="AR36" s="194"/>
      <c r="AS36" s="195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7"/>
    </row>
    <row r="37" spans="2:61" ht="24.75" customHeight="1" x14ac:dyDescent="0.2">
      <c r="B37" s="119" t="s">
        <v>20</v>
      </c>
      <c r="C37" s="119"/>
      <c r="D37" s="119"/>
      <c r="E37" s="119"/>
      <c r="F37" s="119"/>
      <c r="G37" s="103"/>
      <c r="H37" s="103"/>
      <c r="I37" s="103"/>
      <c r="J37" s="103"/>
      <c r="K37" s="103"/>
      <c r="L37" s="103"/>
      <c r="M37" s="103"/>
      <c r="N37" s="103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G37" s="119" t="s">
        <v>20</v>
      </c>
      <c r="AH37" s="119"/>
      <c r="AI37" s="119"/>
      <c r="AJ37" s="119"/>
      <c r="AK37" s="119"/>
      <c r="AL37" s="103"/>
      <c r="AM37" s="103"/>
      <c r="AN37" s="103"/>
      <c r="AO37" s="103"/>
      <c r="AP37" s="103"/>
      <c r="AQ37" s="103"/>
      <c r="AR37" s="103"/>
      <c r="AS37" s="103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  <c r="BI37" s="198"/>
    </row>
    <row r="38" spans="2:61" ht="17.25" customHeight="1" x14ac:dyDescent="0.2">
      <c r="B38" s="129">
        <v>1</v>
      </c>
      <c r="C38" s="130"/>
      <c r="D38" s="130"/>
      <c r="E38" s="130"/>
      <c r="F38" s="134"/>
      <c r="G38" s="141" t="str">
        <f>IF(V28="","",(V28/Q28)*AW20)</f>
        <v/>
      </c>
      <c r="H38" s="141"/>
      <c r="I38" s="141"/>
      <c r="J38" s="141"/>
      <c r="K38" s="141"/>
      <c r="L38" s="141"/>
      <c r="M38" s="141"/>
      <c r="N38" s="141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6"/>
      <c r="AG38" s="129">
        <v>1</v>
      </c>
      <c r="AH38" s="130"/>
      <c r="AI38" s="130"/>
      <c r="AJ38" s="130"/>
      <c r="AK38" s="134"/>
      <c r="AL38" s="141" t="str">
        <f>IF(BA28="","",(BA28/AV28)*BB20)</f>
        <v/>
      </c>
      <c r="AM38" s="141"/>
      <c r="AN38" s="141"/>
      <c r="AO38" s="141"/>
      <c r="AP38" s="141"/>
      <c r="AQ38" s="141"/>
      <c r="AR38" s="141"/>
      <c r="AS38" s="141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</row>
    <row r="39" spans="2:61" ht="17.25" customHeight="1" x14ac:dyDescent="0.2">
      <c r="B39" s="129">
        <v>2</v>
      </c>
      <c r="C39" s="130"/>
      <c r="D39" s="130"/>
      <c r="E39" s="130"/>
      <c r="F39" s="134"/>
      <c r="G39" s="141" t="str">
        <f>IF(V29="","",(V29/Q29)*AW20)</f>
        <v/>
      </c>
      <c r="H39" s="141"/>
      <c r="I39" s="141"/>
      <c r="J39" s="141"/>
      <c r="K39" s="141"/>
      <c r="L39" s="141"/>
      <c r="M39" s="141"/>
      <c r="N39" s="141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G39" s="129">
        <v>2</v>
      </c>
      <c r="AH39" s="130"/>
      <c r="AI39" s="130"/>
      <c r="AJ39" s="130"/>
      <c r="AK39" s="134"/>
      <c r="AL39" s="141" t="str">
        <f>IF(BA29="","",(BA29/AV29)*BB20)</f>
        <v/>
      </c>
      <c r="AM39" s="141"/>
      <c r="AN39" s="141"/>
      <c r="AO39" s="141"/>
      <c r="AP39" s="141"/>
      <c r="AQ39" s="141"/>
      <c r="AR39" s="141"/>
      <c r="AS39" s="141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</row>
    <row r="40" spans="2:61" ht="17.25" customHeight="1" x14ac:dyDescent="0.2">
      <c r="B40" s="129">
        <v>3</v>
      </c>
      <c r="C40" s="130"/>
      <c r="D40" s="130"/>
      <c r="E40" s="130"/>
      <c r="F40" s="134"/>
      <c r="G40" s="141" t="str">
        <f>IF(V30="","",(V30/Q30)*AW20)</f>
        <v/>
      </c>
      <c r="H40" s="141"/>
      <c r="I40" s="141"/>
      <c r="J40" s="141"/>
      <c r="K40" s="141"/>
      <c r="L40" s="141"/>
      <c r="M40" s="141"/>
      <c r="N40" s="141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G40" s="129">
        <v>3</v>
      </c>
      <c r="AH40" s="130"/>
      <c r="AI40" s="130"/>
      <c r="AJ40" s="130"/>
      <c r="AK40" s="134"/>
      <c r="AL40" s="141" t="str">
        <f>IF(BA30="","",(BA30/AV30)*BB20)</f>
        <v/>
      </c>
      <c r="AM40" s="141"/>
      <c r="AN40" s="141"/>
      <c r="AO40" s="141"/>
      <c r="AP40" s="141"/>
      <c r="AQ40" s="141"/>
      <c r="AR40" s="141"/>
      <c r="AS40" s="141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</row>
    <row r="41" spans="2:61" ht="17.25" customHeight="1" x14ac:dyDescent="0.2">
      <c r="B41" s="129">
        <v>4</v>
      </c>
      <c r="C41" s="130"/>
      <c r="D41" s="130"/>
      <c r="E41" s="130"/>
      <c r="F41" s="134"/>
      <c r="G41" s="141" t="str">
        <f>IF(V31="","",(V31/Q31)*AW20)</f>
        <v/>
      </c>
      <c r="H41" s="141"/>
      <c r="I41" s="141"/>
      <c r="J41" s="141"/>
      <c r="K41" s="141"/>
      <c r="L41" s="141"/>
      <c r="M41" s="141"/>
      <c r="N41" s="141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6"/>
      <c r="AG41" s="129">
        <v>4</v>
      </c>
      <c r="AH41" s="130"/>
      <c r="AI41" s="130"/>
      <c r="AJ41" s="130"/>
      <c r="AK41" s="134"/>
      <c r="AL41" s="141" t="str">
        <f>IF(BA31="","",(BA31/AV31)*BB20)</f>
        <v/>
      </c>
      <c r="AM41" s="141"/>
      <c r="AN41" s="141"/>
      <c r="AO41" s="141"/>
      <c r="AP41" s="141"/>
      <c r="AQ41" s="141"/>
      <c r="AR41" s="141"/>
      <c r="AS41" s="141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</row>
    <row r="42" spans="2:61" ht="17.25" customHeight="1" x14ac:dyDescent="0.2">
      <c r="B42" s="129">
        <v>5</v>
      </c>
      <c r="C42" s="130"/>
      <c r="D42" s="130"/>
      <c r="E42" s="130"/>
      <c r="F42" s="134"/>
      <c r="G42" s="141" t="str">
        <f>IF(V32="","",(V32/Q32)*AW20)</f>
        <v/>
      </c>
      <c r="H42" s="141"/>
      <c r="I42" s="141"/>
      <c r="J42" s="141"/>
      <c r="K42" s="141"/>
      <c r="L42" s="141"/>
      <c r="M42" s="141"/>
      <c r="N42" s="141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6"/>
      <c r="AG42" s="129">
        <v>5</v>
      </c>
      <c r="AH42" s="130"/>
      <c r="AI42" s="130"/>
      <c r="AJ42" s="130"/>
      <c r="AK42" s="134"/>
      <c r="AL42" s="141" t="str">
        <f>IF(BA32="","",(BA32/AV32)*BB20)</f>
        <v/>
      </c>
      <c r="AM42" s="141"/>
      <c r="AN42" s="141"/>
      <c r="AO42" s="141"/>
      <c r="AP42" s="141"/>
      <c r="AQ42" s="141"/>
      <c r="AR42" s="141"/>
      <c r="AS42" s="141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</row>
    <row r="43" spans="2:61" ht="17.25" customHeight="1" x14ac:dyDescent="0.2">
      <c r="B43" s="129" t="s">
        <v>24</v>
      </c>
      <c r="C43" s="130"/>
      <c r="D43" s="130"/>
      <c r="E43" s="130"/>
      <c r="F43" s="134"/>
      <c r="G43" s="141" t="str">
        <f>IF(G38="","",AVERAGE(G38:N42))</f>
        <v/>
      </c>
      <c r="H43" s="141"/>
      <c r="I43" s="141"/>
      <c r="J43" s="141"/>
      <c r="K43" s="141"/>
      <c r="L43" s="141"/>
      <c r="M43" s="141"/>
      <c r="N43" s="141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6"/>
      <c r="AG43" s="129" t="s">
        <v>24</v>
      </c>
      <c r="AH43" s="130"/>
      <c r="AI43" s="130"/>
      <c r="AJ43" s="130"/>
      <c r="AK43" s="134"/>
      <c r="AL43" s="141" t="str">
        <f>IF(AL38="","",AVERAGE(AL38:AS42))</f>
        <v/>
      </c>
      <c r="AM43" s="141"/>
      <c r="AN43" s="141"/>
      <c r="AO43" s="141"/>
      <c r="AP43" s="141"/>
      <c r="AQ43" s="141"/>
      <c r="AR43" s="141"/>
      <c r="AS43" s="141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</row>
    <row r="44" spans="2:61" ht="17.25" customHeight="1" x14ac:dyDescent="0.2">
      <c r="B44" s="129" t="s">
        <v>39</v>
      </c>
      <c r="C44" s="130"/>
      <c r="D44" s="130"/>
      <c r="E44" s="130"/>
      <c r="F44" s="134"/>
      <c r="G44" s="135" t="str">
        <f>IF(G39="","",STDEV(G38:N42))</f>
        <v/>
      </c>
      <c r="H44" s="136"/>
      <c r="I44" s="136"/>
      <c r="J44" s="136"/>
      <c r="K44" s="136"/>
      <c r="L44" s="136"/>
      <c r="M44" s="136"/>
      <c r="N44" s="137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G44" s="129" t="s">
        <v>39</v>
      </c>
      <c r="AH44" s="130"/>
      <c r="AI44" s="130"/>
      <c r="AJ44" s="130"/>
      <c r="AK44" s="134"/>
      <c r="AL44" s="141" t="str">
        <f>IF(AL39="","",STDEV(AL38:AS42))</f>
        <v/>
      </c>
      <c r="AM44" s="141"/>
      <c r="AN44" s="141"/>
      <c r="AO44" s="141"/>
      <c r="AP44" s="141"/>
      <c r="AQ44" s="141"/>
      <c r="AR44" s="141"/>
      <c r="AS44" s="141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200"/>
      <c r="BG44" s="200"/>
      <c r="BH44" s="200"/>
      <c r="BI44" s="200"/>
    </row>
    <row r="45" spans="2:61" ht="9.75" customHeight="1" x14ac:dyDescent="0.2"/>
    <row r="46" spans="2:61" ht="10.5" customHeight="1" x14ac:dyDescent="0.2">
      <c r="B46" s="96" t="s">
        <v>13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  <c r="T46" s="96" t="s">
        <v>10</v>
      </c>
      <c r="U46" s="97"/>
      <c r="V46" s="97"/>
      <c r="W46" s="97"/>
      <c r="X46" s="97"/>
      <c r="Y46" s="97"/>
      <c r="Z46" s="97"/>
      <c r="AA46" s="98"/>
      <c r="AB46" s="96" t="s">
        <v>14</v>
      </c>
      <c r="AC46" s="97"/>
      <c r="AD46" s="97"/>
      <c r="AE46" s="97"/>
      <c r="AF46" s="97"/>
      <c r="AG46" s="97"/>
      <c r="AH46" s="97"/>
      <c r="AI46" s="98"/>
      <c r="AJ46" s="99" t="s">
        <v>56</v>
      </c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8"/>
      <c r="BB46" s="96" t="s">
        <v>15</v>
      </c>
      <c r="BC46" s="97"/>
      <c r="BD46" s="97"/>
      <c r="BE46" s="97"/>
      <c r="BF46" s="97"/>
      <c r="BG46" s="97"/>
      <c r="BH46" s="97"/>
      <c r="BI46" s="98"/>
    </row>
    <row r="47" spans="2:61" ht="19.7" customHeight="1" x14ac:dyDescent="0.2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00"/>
      <c r="U47" s="101"/>
      <c r="V47" s="101"/>
      <c r="W47" s="101"/>
      <c r="X47" s="101"/>
      <c r="Y47" s="101"/>
      <c r="Z47" s="101"/>
      <c r="AA47" s="102"/>
      <c r="AB47" s="87"/>
      <c r="AC47" s="88"/>
      <c r="AD47" s="88"/>
      <c r="AE47" s="88"/>
      <c r="AF47" s="88"/>
      <c r="AG47" s="88"/>
      <c r="AH47" s="88"/>
      <c r="AI47" s="89"/>
      <c r="AJ47" s="100" t="str">
        <f>IF('1048 WS Ult'!AJ47:BA47="","",'1048 WS Ult'!AJ47:BA47)</f>
        <v/>
      </c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2"/>
      <c r="BB47" s="87" t="str">
        <f>IF('1048 WS Ult'!BB47:BI47="","",'1048 WS Ult'!BB47:BI47)</f>
        <v/>
      </c>
      <c r="BC47" s="88"/>
      <c r="BD47" s="88"/>
      <c r="BE47" s="88"/>
      <c r="BF47" s="88"/>
      <c r="BG47" s="88"/>
      <c r="BH47" s="88"/>
      <c r="BI47" s="89"/>
    </row>
  </sheetData>
  <sheetProtection sheet="1" objects="1" scenarios="1" selectLockedCells="1"/>
  <mergeCells count="218">
    <mergeCell ref="B1:K1"/>
    <mergeCell ref="L1:AY2"/>
    <mergeCell ref="B2:K2"/>
    <mergeCell ref="O3:AU3"/>
    <mergeCell ref="AV3:BB3"/>
    <mergeCell ref="BC3:BI3"/>
    <mergeCell ref="B5:AK5"/>
    <mergeCell ref="B6:AK6"/>
    <mergeCell ref="AZ1:BI1"/>
    <mergeCell ref="AZ2:BI2"/>
    <mergeCell ref="AL6:AU6"/>
    <mergeCell ref="AV6:BI6"/>
    <mergeCell ref="AV5:BI5"/>
    <mergeCell ref="AL5:AU5"/>
    <mergeCell ref="B7:G7"/>
    <mergeCell ref="H7:AB7"/>
    <mergeCell ref="AC7:BE7"/>
    <mergeCell ref="BF7:BI7"/>
    <mergeCell ref="B8:G8"/>
    <mergeCell ref="H8:AB8"/>
    <mergeCell ref="AC8:BE8"/>
    <mergeCell ref="BF8:BI8"/>
    <mergeCell ref="B9:Y9"/>
    <mergeCell ref="Z9:AQ9"/>
    <mergeCell ref="AR9:BI9"/>
    <mergeCell ref="B10:Y10"/>
    <mergeCell ref="Z10:AQ10"/>
    <mergeCell ref="AR10:BI10"/>
    <mergeCell ref="B14:BI14"/>
    <mergeCell ref="B15:H15"/>
    <mergeCell ref="I15:X15"/>
    <mergeCell ref="AF15:BI16"/>
    <mergeCell ref="B16:H16"/>
    <mergeCell ref="I16:P16"/>
    <mergeCell ref="Q16:X16"/>
    <mergeCell ref="B11:S11"/>
    <mergeCell ref="T11:AK11"/>
    <mergeCell ref="AL11:AS11"/>
    <mergeCell ref="AT11:BA11"/>
    <mergeCell ref="BB11:BI11"/>
    <mergeCell ref="B12:S12"/>
    <mergeCell ref="T12:AK12"/>
    <mergeCell ref="AL12:AS12"/>
    <mergeCell ref="AT12:BA12"/>
    <mergeCell ref="BB12:BI12"/>
    <mergeCell ref="B17:H17"/>
    <mergeCell ref="I17:P17"/>
    <mergeCell ref="Q17:X17"/>
    <mergeCell ref="AW17:BA17"/>
    <mergeCell ref="BB17:BF17"/>
    <mergeCell ref="B18:H18"/>
    <mergeCell ref="I18:P18"/>
    <mergeCell ref="Q18:X18"/>
    <mergeCell ref="AF18:AV18"/>
    <mergeCell ref="AW18:BA18"/>
    <mergeCell ref="B20:H20"/>
    <mergeCell ref="I20:P20"/>
    <mergeCell ref="Q20:X20"/>
    <mergeCell ref="AF20:AV20"/>
    <mergeCell ref="AW20:BA20"/>
    <mergeCell ref="BB20:BF20"/>
    <mergeCell ref="BB18:BF18"/>
    <mergeCell ref="B19:H19"/>
    <mergeCell ref="I19:P19"/>
    <mergeCell ref="Q19:X19"/>
    <mergeCell ref="AF19:AV19"/>
    <mergeCell ref="AW19:BA19"/>
    <mergeCell ref="BB19:BF19"/>
    <mergeCell ref="B23:H23"/>
    <mergeCell ref="I23:P23"/>
    <mergeCell ref="Q23:X23"/>
    <mergeCell ref="B25:BI25"/>
    <mergeCell ref="B26:AD26"/>
    <mergeCell ref="AG26:BI26"/>
    <mergeCell ref="B21:H21"/>
    <mergeCell ref="I21:P21"/>
    <mergeCell ref="Q21:X21"/>
    <mergeCell ref="B22:H22"/>
    <mergeCell ref="I22:P22"/>
    <mergeCell ref="Q22:X22"/>
    <mergeCell ref="AL27:AP27"/>
    <mergeCell ref="AQ27:AU27"/>
    <mergeCell ref="AV27:AZ27"/>
    <mergeCell ref="BA27:BI27"/>
    <mergeCell ref="B28:F28"/>
    <mergeCell ref="G28:K28"/>
    <mergeCell ref="L28:P28"/>
    <mergeCell ref="Q28:U28"/>
    <mergeCell ref="V28:AD28"/>
    <mergeCell ref="AG28:AK28"/>
    <mergeCell ref="B27:F27"/>
    <mergeCell ref="G27:K27"/>
    <mergeCell ref="L27:P27"/>
    <mergeCell ref="Q27:U27"/>
    <mergeCell ref="V27:AD27"/>
    <mergeCell ref="AG27:AK27"/>
    <mergeCell ref="AL28:AP28"/>
    <mergeCell ref="AQ28:AU28"/>
    <mergeCell ref="AV28:AZ28"/>
    <mergeCell ref="BA28:BI28"/>
    <mergeCell ref="BA29:BI29"/>
    <mergeCell ref="B30:F30"/>
    <mergeCell ref="G30:K30"/>
    <mergeCell ref="L30:P30"/>
    <mergeCell ref="Q30:U30"/>
    <mergeCell ref="V30:AD30"/>
    <mergeCell ref="AG30:AK30"/>
    <mergeCell ref="AL30:AP30"/>
    <mergeCell ref="AQ30:AU30"/>
    <mergeCell ref="AV30:AZ30"/>
    <mergeCell ref="BA30:BI30"/>
    <mergeCell ref="B29:F29"/>
    <mergeCell ref="G29:K29"/>
    <mergeCell ref="L29:P29"/>
    <mergeCell ref="Q29:U29"/>
    <mergeCell ref="V29:AD29"/>
    <mergeCell ref="AG29:AK29"/>
    <mergeCell ref="AL29:AP29"/>
    <mergeCell ref="AQ29:AU29"/>
    <mergeCell ref="AV29:AZ29"/>
    <mergeCell ref="B31:F31"/>
    <mergeCell ref="G31:K31"/>
    <mergeCell ref="L31:P31"/>
    <mergeCell ref="Q31:U31"/>
    <mergeCell ref="V31:AD31"/>
    <mergeCell ref="AG31:AK31"/>
    <mergeCell ref="AL31:AP31"/>
    <mergeCell ref="AQ31:AU31"/>
    <mergeCell ref="AV31:AZ31"/>
    <mergeCell ref="B32:F32"/>
    <mergeCell ref="G32:K32"/>
    <mergeCell ref="L32:P32"/>
    <mergeCell ref="Q32:U32"/>
    <mergeCell ref="V32:AD32"/>
    <mergeCell ref="AG32:AK32"/>
    <mergeCell ref="AL32:AP32"/>
    <mergeCell ref="AQ32:AU32"/>
    <mergeCell ref="AV32:AZ32"/>
    <mergeCell ref="G33:K33"/>
    <mergeCell ref="L33:P33"/>
    <mergeCell ref="Q33:U33"/>
    <mergeCell ref="V33:AD33"/>
    <mergeCell ref="AG33:AK33"/>
    <mergeCell ref="AL33:AP33"/>
    <mergeCell ref="AQ33:AU33"/>
    <mergeCell ref="AV33:AZ33"/>
    <mergeCell ref="BA31:BI31"/>
    <mergeCell ref="BA32:BI32"/>
    <mergeCell ref="BA33:BI33"/>
    <mergeCell ref="AT38:BI38"/>
    <mergeCell ref="B36:F36"/>
    <mergeCell ref="AG36:AK36"/>
    <mergeCell ref="B37:F37"/>
    <mergeCell ref="G37:N37"/>
    <mergeCell ref="O37:AD37"/>
    <mergeCell ref="AG37:AK37"/>
    <mergeCell ref="AL37:AS37"/>
    <mergeCell ref="AT37:BI37"/>
    <mergeCell ref="G36:N36"/>
    <mergeCell ref="AL36:AS36"/>
    <mergeCell ref="B33:F33"/>
    <mergeCell ref="B40:F40"/>
    <mergeCell ref="G40:N40"/>
    <mergeCell ref="O40:AD40"/>
    <mergeCell ref="AG40:AK40"/>
    <mergeCell ref="AL40:AS40"/>
    <mergeCell ref="AT40:BI40"/>
    <mergeCell ref="B39:F39"/>
    <mergeCell ref="G39:N39"/>
    <mergeCell ref="O39:AD39"/>
    <mergeCell ref="AG39:AK39"/>
    <mergeCell ref="AL39:AS39"/>
    <mergeCell ref="AT39:BI39"/>
    <mergeCell ref="B34:F34"/>
    <mergeCell ref="G34:U34"/>
    <mergeCell ref="V34:AD34"/>
    <mergeCell ref="AG34:AK34"/>
    <mergeCell ref="AL34:AZ34"/>
    <mergeCell ref="BA34:BI34"/>
    <mergeCell ref="B38:F38"/>
    <mergeCell ref="G38:N38"/>
    <mergeCell ref="O38:AD38"/>
    <mergeCell ref="AG38:AK38"/>
    <mergeCell ref="AL38:AS38"/>
    <mergeCell ref="B42:F42"/>
    <mergeCell ref="G42:N42"/>
    <mergeCell ref="O42:AD42"/>
    <mergeCell ref="AG42:AK42"/>
    <mergeCell ref="AL42:AS42"/>
    <mergeCell ref="AT42:BI42"/>
    <mergeCell ref="B41:F41"/>
    <mergeCell ref="G41:N41"/>
    <mergeCell ref="O41:AD41"/>
    <mergeCell ref="AG41:AK41"/>
    <mergeCell ref="AL41:AS41"/>
    <mergeCell ref="AT41:BI41"/>
    <mergeCell ref="B44:F44"/>
    <mergeCell ref="G44:N44"/>
    <mergeCell ref="O44:AD44"/>
    <mergeCell ref="AG44:AK44"/>
    <mergeCell ref="AL44:AS44"/>
    <mergeCell ref="AT44:BI44"/>
    <mergeCell ref="B43:F43"/>
    <mergeCell ref="G43:N43"/>
    <mergeCell ref="O43:AD43"/>
    <mergeCell ref="AG43:AK43"/>
    <mergeCell ref="AL43:AS43"/>
    <mergeCell ref="AT43:BI43"/>
    <mergeCell ref="B46:S46"/>
    <mergeCell ref="T46:AA46"/>
    <mergeCell ref="AB46:AI46"/>
    <mergeCell ref="AJ46:BA46"/>
    <mergeCell ref="BB46:BI46"/>
    <mergeCell ref="B47:S47"/>
    <mergeCell ref="T47:AA47"/>
    <mergeCell ref="AB47:AI47"/>
    <mergeCell ref="AJ47:BA47"/>
    <mergeCell ref="BB47:BI47"/>
  </mergeCells>
  <printOptions horizontalCentered="1"/>
  <pageMargins left="0.25" right="0.25" top="0.25" bottom="0.5" header="0.25" footer="0.5"/>
  <pageSetup orientation="portrait" r:id="rId1"/>
  <headerFooter alignWithMargins="0"/>
  <ignoredErrors>
    <ignoredError sqref="G28:K32 AL28:AP32 AT12 BB12 B10 Z10 AR10 B8 H8 AC8 BF8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BN41"/>
  <sheetViews>
    <sheetView showGridLines="0" tabSelected="1" zoomScale="115" zoomScaleNormal="115" workbookViewId="0">
      <selection activeCell="AK18" sqref="AK18:AO18"/>
    </sheetView>
  </sheetViews>
  <sheetFormatPr defaultColWidth="9.140625" defaultRowHeight="12.75" x14ac:dyDescent="0.2"/>
  <cols>
    <col min="1" max="1" width="0.85546875" style="1" customWidth="1"/>
    <col min="2" max="64" width="1.7109375" style="1" customWidth="1"/>
    <col min="65" max="16384" width="9.140625" style="1"/>
  </cols>
  <sheetData>
    <row r="1" spans="2:66" ht="13.15" customHeight="1" x14ac:dyDescent="0.2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65" t="s">
        <v>40</v>
      </c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245" t="s">
        <v>76</v>
      </c>
      <c r="AZ1" s="245"/>
      <c r="BA1" s="245"/>
      <c r="BB1" s="245"/>
      <c r="BC1" s="245"/>
      <c r="BD1" s="245"/>
      <c r="BE1" s="245"/>
      <c r="BF1" s="245"/>
      <c r="BG1" s="245"/>
      <c r="BH1" s="245"/>
      <c r="BI1" s="245"/>
    </row>
    <row r="2" spans="2:66" ht="15.95" customHeight="1" x14ac:dyDescent="0.2"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245"/>
      <c r="AZ2" s="245"/>
      <c r="BA2" s="245"/>
      <c r="BB2" s="245"/>
      <c r="BC2" s="245"/>
      <c r="BD2" s="245"/>
      <c r="BE2" s="245"/>
      <c r="BF2" s="245"/>
      <c r="BG2" s="245"/>
      <c r="BH2" s="245"/>
      <c r="BI2" s="245"/>
    </row>
    <row r="3" spans="2:66" ht="9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1"/>
      <c r="BA3" s="11"/>
      <c r="BB3" s="11"/>
      <c r="BC3" s="11"/>
      <c r="BD3" s="11"/>
      <c r="BE3" s="11"/>
      <c r="BF3" s="11"/>
      <c r="BG3" s="11"/>
      <c r="BH3" s="11"/>
      <c r="BI3" s="11"/>
    </row>
    <row r="4" spans="2:66" ht="10.15" customHeight="1" x14ac:dyDescent="0.2">
      <c r="B4" s="175" t="s">
        <v>74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4"/>
      <c r="AF4" s="164"/>
      <c r="AG4" s="164"/>
      <c r="AH4" s="164"/>
      <c r="AI4" s="164"/>
      <c r="AJ4" s="164"/>
      <c r="AK4" s="165"/>
      <c r="AL4" s="175" t="s">
        <v>18</v>
      </c>
      <c r="AM4" s="176"/>
      <c r="AN4" s="176"/>
      <c r="AO4" s="176"/>
      <c r="AP4" s="176"/>
      <c r="AQ4" s="176"/>
      <c r="AR4" s="176"/>
      <c r="AS4" s="176"/>
      <c r="AT4" s="176"/>
      <c r="AU4" s="176"/>
      <c r="AV4" s="175" t="s">
        <v>64</v>
      </c>
      <c r="AW4" s="176"/>
      <c r="AX4" s="176"/>
      <c r="AY4" s="176"/>
      <c r="AZ4" s="176"/>
      <c r="BA4" s="176"/>
      <c r="BB4" s="176"/>
      <c r="BC4" s="176"/>
      <c r="BD4" s="176"/>
      <c r="BE4" s="176"/>
      <c r="BF4" s="176"/>
      <c r="BG4" s="176"/>
      <c r="BH4" s="176"/>
      <c r="BI4" s="177"/>
    </row>
    <row r="5" spans="2:66" ht="18" customHeight="1" x14ac:dyDescent="0.2">
      <c r="B5" s="166" t="str">
        <f>IF('1048 WS Ult'!B6:AD6="","",'1048 WS Ult'!B6:AD6)</f>
        <v/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8"/>
      <c r="AL5" s="172" t="str">
        <f>IF('1048 WS Ult'!AF6:AQ6="","",'1048 WS Ult'!AF6:AQ6)</f>
        <v/>
      </c>
      <c r="AM5" s="173"/>
      <c r="AN5" s="173"/>
      <c r="AO5" s="173"/>
      <c r="AP5" s="173"/>
      <c r="AQ5" s="173"/>
      <c r="AR5" s="173"/>
      <c r="AS5" s="173"/>
      <c r="AT5" s="173"/>
      <c r="AU5" s="173"/>
      <c r="AV5" s="172" t="str">
        <f>IF('1048 WS Ult'!AV6:BI6="","",'1048 WS Ult'!AV6:BI6)</f>
        <v/>
      </c>
      <c r="AW5" s="173"/>
      <c r="AX5" s="173"/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4"/>
    </row>
    <row r="6" spans="2:66" ht="10.15" customHeight="1" x14ac:dyDescent="0.2">
      <c r="B6" s="163" t="s">
        <v>2</v>
      </c>
      <c r="C6" s="164"/>
      <c r="D6" s="164"/>
      <c r="E6" s="164"/>
      <c r="F6" s="164"/>
      <c r="G6" s="165"/>
      <c r="H6" s="163" t="s">
        <v>3</v>
      </c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5"/>
      <c r="AC6" s="163" t="s">
        <v>4</v>
      </c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4"/>
      <c r="BC6" s="164"/>
      <c r="BD6" s="164"/>
      <c r="BE6" s="165"/>
      <c r="BF6" s="163" t="s">
        <v>5</v>
      </c>
      <c r="BG6" s="164"/>
      <c r="BH6" s="164"/>
      <c r="BI6" s="165"/>
    </row>
    <row r="7" spans="2:66" ht="18" customHeight="1" x14ac:dyDescent="0.2">
      <c r="B7" s="160" t="str">
        <f>IF('1048 WS Ult'!B8:G8="","",'1048 WS Ult'!B8:G8)</f>
        <v/>
      </c>
      <c r="C7" s="161"/>
      <c r="D7" s="161"/>
      <c r="E7" s="161"/>
      <c r="F7" s="161"/>
      <c r="G7" s="162"/>
      <c r="H7" s="160" t="str">
        <f>IF('1048 WS Ult'!H8:AB8="","",'1048 WS Ult'!H8:AB8)</f>
        <v/>
      </c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2"/>
      <c r="AC7" s="160" t="str">
        <f>IF('1048 WS Ult'!AC8:BE8="","",'1048 WS Ult'!AC8:BE8)</f>
        <v/>
      </c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  <c r="AR7" s="161"/>
      <c r="AS7" s="161"/>
      <c r="AT7" s="161"/>
      <c r="AU7" s="161"/>
      <c r="AV7" s="161"/>
      <c r="AW7" s="161"/>
      <c r="AX7" s="161"/>
      <c r="AY7" s="161"/>
      <c r="AZ7" s="161"/>
      <c r="BA7" s="161"/>
      <c r="BB7" s="161"/>
      <c r="BC7" s="161"/>
      <c r="BD7" s="161"/>
      <c r="BE7" s="162"/>
      <c r="BF7" s="160" t="str">
        <f>IF('1048 WS Ult'!BF8:BI8="","",'1048 WS Ult'!BF8:BI8)</f>
        <v/>
      </c>
      <c r="BG7" s="161"/>
      <c r="BH7" s="161"/>
      <c r="BI7" s="162"/>
    </row>
    <row r="8" spans="2:66" ht="10.9" customHeight="1" x14ac:dyDescent="0.2">
      <c r="B8" s="99" t="s">
        <v>63</v>
      </c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60"/>
      <c r="Z8" s="99" t="s">
        <v>6</v>
      </c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60"/>
      <c r="AR8" s="99" t="s">
        <v>7</v>
      </c>
      <c r="AS8" s="215"/>
      <c r="AT8" s="215"/>
      <c r="AU8" s="215"/>
      <c r="AV8" s="215"/>
      <c r="AW8" s="215"/>
      <c r="AX8" s="215"/>
      <c r="AY8" s="215"/>
      <c r="AZ8" s="215"/>
      <c r="BA8" s="215"/>
      <c r="BB8" s="215"/>
      <c r="BC8" s="215"/>
      <c r="BD8" s="215"/>
      <c r="BE8" s="215"/>
      <c r="BF8" s="215"/>
      <c r="BG8" s="215"/>
      <c r="BH8" s="215"/>
      <c r="BI8" s="260"/>
    </row>
    <row r="9" spans="2:66" ht="18" customHeight="1" x14ac:dyDescent="0.2">
      <c r="B9" s="160" t="str">
        <f>IF('1048 WS Ult'!B10:Y10="","",'1048 WS Ult'!B10:Y10)</f>
        <v/>
      </c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2"/>
      <c r="Z9" s="160" t="str">
        <f>IF('1048 WS Ult'!Z10:AQ10="","",'1048 WS Ult'!Z10:AQ10)</f>
        <v/>
      </c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2"/>
      <c r="AR9" s="160" t="str">
        <f>IF('1048 WS Ult'!AR10:BI10="","",'1048 WS Ult'!AR10:BI10)</f>
        <v/>
      </c>
      <c r="AS9" s="161"/>
      <c r="AT9" s="161"/>
      <c r="AU9" s="161"/>
      <c r="AV9" s="161"/>
      <c r="AW9" s="161"/>
      <c r="AX9" s="161"/>
      <c r="AY9" s="161"/>
      <c r="AZ9" s="161"/>
      <c r="BA9" s="161"/>
      <c r="BB9" s="161"/>
      <c r="BC9" s="161"/>
      <c r="BD9" s="161"/>
      <c r="BE9" s="161"/>
      <c r="BF9" s="161"/>
      <c r="BG9" s="161"/>
      <c r="BH9" s="161"/>
      <c r="BI9" s="162"/>
    </row>
    <row r="10" spans="2:66" ht="10.9" customHeight="1" x14ac:dyDescent="0.2">
      <c r="B10" s="90" t="s">
        <v>8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2"/>
      <c r="T10" s="90" t="s">
        <v>9</v>
      </c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2"/>
      <c r="AL10" s="90" t="s">
        <v>10</v>
      </c>
      <c r="AM10" s="91"/>
      <c r="AN10" s="91"/>
      <c r="AO10" s="91"/>
      <c r="AP10" s="91"/>
      <c r="AQ10" s="91"/>
      <c r="AR10" s="91"/>
      <c r="AS10" s="92"/>
      <c r="AT10" s="90" t="s">
        <v>11</v>
      </c>
      <c r="AU10" s="91"/>
      <c r="AV10" s="91"/>
      <c r="AW10" s="91"/>
      <c r="AX10" s="91"/>
      <c r="AY10" s="91"/>
      <c r="AZ10" s="91"/>
      <c r="BA10" s="92"/>
      <c r="BB10" s="90" t="s">
        <v>12</v>
      </c>
      <c r="BC10" s="91"/>
      <c r="BD10" s="91"/>
      <c r="BE10" s="91"/>
      <c r="BF10" s="91"/>
      <c r="BG10" s="91"/>
      <c r="BH10" s="91"/>
      <c r="BI10" s="92"/>
    </row>
    <row r="11" spans="2:66" ht="18" customHeight="1" x14ac:dyDescent="0.2">
      <c r="B11" s="160" t="str">
        <f>IF('1048 WS Ult'!B12:S12="","",'1048 WS Ult'!B12:S12)</f>
        <v/>
      </c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2"/>
      <c r="T11" s="160" t="str">
        <f>IF('1048 WS Ult'!T12:AK12="","",'1048 WS Ult'!T12:AK12)</f>
        <v/>
      </c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2"/>
      <c r="AL11" s="207" t="str">
        <f>IF('1048 WS Ult'!AL12:AS12="","",'1048 WS Ult'!AL12:AS12)</f>
        <v/>
      </c>
      <c r="AM11" s="208"/>
      <c r="AN11" s="208"/>
      <c r="AO11" s="208"/>
      <c r="AP11" s="208"/>
      <c r="AQ11" s="208"/>
      <c r="AR11" s="208"/>
      <c r="AS11" s="209"/>
      <c r="AT11" s="210" t="str">
        <f>IF('1048 WS Ult'!AT12:BA12="","",'1048 WS Ult'!AT12:BA12)</f>
        <v/>
      </c>
      <c r="AU11" s="211"/>
      <c r="AV11" s="211"/>
      <c r="AW11" s="211"/>
      <c r="AX11" s="211"/>
      <c r="AY11" s="211"/>
      <c r="AZ11" s="211"/>
      <c r="BA11" s="212"/>
      <c r="BB11" s="210" t="str">
        <f>IF('1048 WS Ult'!BB12:BI12="","",'1048 WS Ult'!BB12:BI12)</f>
        <v/>
      </c>
      <c r="BC11" s="211"/>
      <c r="BD11" s="211"/>
      <c r="BE11" s="211"/>
      <c r="BF11" s="211"/>
      <c r="BG11" s="211"/>
      <c r="BH11" s="211"/>
      <c r="BI11" s="212"/>
    </row>
    <row r="12" spans="2:66" ht="11.25" customHeight="1" x14ac:dyDescent="0.2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3"/>
      <c r="BC12" s="3"/>
      <c r="BD12" s="3"/>
      <c r="BE12" s="3"/>
      <c r="BF12" s="3"/>
      <c r="BG12" s="59"/>
      <c r="BH12" s="59"/>
      <c r="BI12" s="60"/>
      <c r="BJ12" s="59"/>
      <c r="BK12" s="59"/>
      <c r="BL12" s="59"/>
      <c r="BM12" s="59"/>
      <c r="BN12" s="59"/>
    </row>
    <row r="13" spans="2:66" s="12" customFormat="1" ht="15" x14ac:dyDescent="0.25">
      <c r="B13" s="52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255" t="s">
        <v>58</v>
      </c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34"/>
      <c r="AK13" s="34"/>
      <c r="AL13" s="34"/>
      <c r="AM13" s="34"/>
      <c r="AN13" s="34"/>
      <c r="AO13" s="34"/>
      <c r="AP13" s="34"/>
      <c r="AQ13" s="34"/>
      <c r="AR13" s="34"/>
      <c r="AS13" s="1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4"/>
    </row>
    <row r="14" spans="2:66" ht="3.75" customHeight="1" x14ac:dyDescent="0.25"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3"/>
      <c r="BF14" s="3"/>
      <c r="BG14" s="3"/>
      <c r="BH14" s="3"/>
      <c r="BI14" s="51"/>
    </row>
    <row r="15" spans="2:66" ht="25.5" customHeight="1" x14ac:dyDescent="0.2">
      <c r="B15" s="249" t="s">
        <v>43</v>
      </c>
      <c r="C15" s="250"/>
      <c r="D15" s="250"/>
      <c r="E15" s="250"/>
      <c r="F15" s="250"/>
      <c r="G15" s="250"/>
      <c r="H15" s="250"/>
      <c r="I15" s="250"/>
      <c r="J15" s="250"/>
      <c r="K15" s="250"/>
      <c r="L15" s="20"/>
      <c r="M15" s="251" t="s">
        <v>44</v>
      </c>
      <c r="N15" s="252"/>
      <c r="O15" s="252"/>
      <c r="P15" s="252"/>
      <c r="Q15" s="252"/>
      <c r="R15" s="252"/>
      <c r="S15" s="252"/>
      <c r="T15" s="252"/>
      <c r="U15" s="252"/>
      <c r="V15" s="252"/>
      <c r="W15" s="20"/>
      <c r="X15" s="14"/>
      <c r="Y15" s="251" t="s">
        <v>45</v>
      </c>
      <c r="Z15" s="252"/>
      <c r="AA15" s="252"/>
      <c r="AB15" s="252"/>
      <c r="AC15" s="252"/>
      <c r="AD15" s="252"/>
      <c r="AE15" s="252"/>
      <c r="AF15" s="252"/>
      <c r="AG15" s="252"/>
      <c r="AH15" s="252"/>
      <c r="AI15" s="20"/>
      <c r="AJ15" s="14"/>
      <c r="AK15" s="241" t="s">
        <v>61</v>
      </c>
      <c r="AL15" s="242"/>
      <c r="AM15" s="242"/>
      <c r="AN15" s="242"/>
      <c r="AO15" s="242"/>
      <c r="AP15" s="243" t="s">
        <v>59</v>
      </c>
      <c r="AQ15" s="244"/>
      <c r="AR15" s="244"/>
      <c r="AS15" s="244"/>
      <c r="AT15" s="253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254"/>
      <c r="BJ15" s="4"/>
      <c r="BK15" s="4"/>
    </row>
    <row r="16" spans="2:66" ht="22.5" customHeight="1" x14ac:dyDescent="0.25">
      <c r="B16" s="256" t="s">
        <v>50</v>
      </c>
      <c r="C16" s="257"/>
      <c r="D16" s="257"/>
      <c r="E16" s="257"/>
      <c r="F16" s="257"/>
      <c r="G16" s="257"/>
      <c r="H16" s="257"/>
      <c r="I16" s="257"/>
      <c r="J16" s="257"/>
      <c r="K16" s="257"/>
      <c r="L16" s="34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53"/>
      <c r="X16" s="15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3"/>
      <c r="AJ16" s="15"/>
      <c r="AK16" s="240"/>
      <c r="AL16" s="240"/>
      <c r="AM16" s="240"/>
      <c r="AN16" s="240"/>
      <c r="AO16" s="240"/>
      <c r="AP16" s="238"/>
      <c r="AQ16" s="239"/>
      <c r="AR16" s="239"/>
      <c r="AS16" s="239"/>
      <c r="AT16" s="37"/>
      <c r="AU16" s="37"/>
      <c r="AV16" s="37"/>
      <c r="AW16" s="37"/>
      <c r="AX16" s="37"/>
      <c r="AY16" s="37"/>
      <c r="AZ16" s="37"/>
      <c r="BA16" s="37"/>
      <c r="BB16" s="288" t="s">
        <v>46</v>
      </c>
      <c r="BC16" s="240"/>
      <c r="BD16" s="240"/>
      <c r="BE16" s="240"/>
      <c r="BF16" s="240"/>
      <c r="BG16" s="240"/>
      <c r="BH16" s="240"/>
      <c r="BI16" s="329"/>
      <c r="BJ16" s="16"/>
    </row>
    <row r="17" spans="2:63" x14ac:dyDescent="0.2">
      <c r="B17" s="258"/>
      <c r="C17" s="259"/>
      <c r="D17" s="259"/>
      <c r="E17" s="259"/>
      <c r="F17" s="259"/>
      <c r="G17" s="259"/>
      <c r="H17" s="259"/>
      <c r="I17" s="259"/>
      <c r="J17" s="259"/>
      <c r="K17" s="259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18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18"/>
      <c r="AK17" s="56"/>
      <c r="AL17" s="56"/>
      <c r="AM17" s="56"/>
      <c r="AN17" s="56"/>
      <c r="AO17" s="56"/>
      <c r="AP17" s="345" t="s">
        <v>47</v>
      </c>
      <c r="AQ17" s="345"/>
      <c r="AR17" s="345" t="s">
        <v>48</v>
      </c>
      <c r="AS17" s="345"/>
      <c r="AT17" s="38"/>
      <c r="AU17" s="38"/>
      <c r="AV17" s="38"/>
      <c r="AW17" s="38"/>
      <c r="AX17" s="38"/>
      <c r="AY17" s="38"/>
      <c r="AZ17" s="38"/>
      <c r="BA17" s="38"/>
      <c r="BB17" s="338" t="s">
        <v>30</v>
      </c>
      <c r="BC17" s="338"/>
      <c r="BD17" s="338"/>
      <c r="BE17" s="339"/>
      <c r="BF17" s="346" t="s">
        <v>29</v>
      </c>
      <c r="BG17" s="338"/>
      <c r="BH17" s="338"/>
      <c r="BI17" s="347"/>
      <c r="BJ17" s="17"/>
      <c r="BK17" s="17"/>
    </row>
    <row r="18" spans="2:63" ht="21" customHeight="1" x14ac:dyDescent="0.2">
      <c r="B18" s="246" t="s">
        <v>77</v>
      </c>
      <c r="C18" s="247"/>
      <c r="D18" s="247"/>
      <c r="E18" s="247"/>
      <c r="F18" s="247"/>
      <c r="G18" s="247"/>
      <c r="H18" s="247"/>
      <c r="I18" s="247"/>
      <c r="J18" s="247"/>
      <c r="K18" s="247"/>
      <c r="L18" s="248"/>
      <c r="M18" s="276" t="str">
        <f>IF('1048 WS Ult'!G43="","",'1048 WS Ult'!G43)</f>
        <v/>
      </c>
      <c r="N18" s="277"/>
      <c r="O18" s="277"/>
      <c r="P18" s="277"/>
      <c r="Q18" s="277"/>
      <c r="R18" s="277"/>
      <c r="S18" s="277"/>
      <c r="T18" s="277"/>
      <c r="U18" s="277"/>
      <c r="V18" s="278"/>
      <c r="W18" s="3"/>
      <c r="X18" s="19"/>
      <c r="Y18" s="234" t="str">
        <f>IF('1048 WS Ult'!AL43="","",'1048 WS Ult'!AL43)</f>
        <v/>
      </c>
      <c r="Z18" s="235"/>
      <c r="AA18" s="235"/>
      <c r="AB18" s="235"/>
      <c r="AC18" s="235"/>
      <c r="AD18" s="236"/>
      <c r="AE18" s="236"/>
      <c r="AF18" s="236"/>
      <c r="AG18" s="236"/>
      <c r="AH18" s="237"/>
      <c r="AI18" s="3"/>
      <c r="AJ18" s="19"/>
      <c r="AK18" s="267"/>
      <c r="AL18" s="268"/>
      <c r="AM18" s="268"/>
      <c r="AN18" s="268"/>
      <c r="AO18" s="269"/>
      <c r="AP18" s="3"/>
      <c r="AQ18" s="3"/>
      <c r="AR18" s="3"/>
      <c r="AS18" s="3"/>
      <c r="AT18" s="22"/>
      <c r="AU18" s="22"/>
      <c r="AV18" s="22"/>
      <c r="AW18" s="22"/>
      <c r="AX18" s="22"/>
      <c r="AY18" s="22"/>
      <c r="AZ18" s="22"/>
      <c r="BA18" s="22"/>
      <c r="BB18" s="335" t="str">
        <f>'1048 WS Ult'!G44</f>
        <v/>
      </c>
      <c r="BC18" s="336"/>
      <c r="BD18" s="336"/>
      <c r="BE18" s="337"/>
      <c r="BF18" s="336" t="str">
        <f>'1048 WS Ult'!AL44</f>
        <v/>
      </c>
      <c r="BG18" s="336"/>
      <c r="BH18" s="336"/>
      <c r="BI18" s="337"/>
    </row>
    <row r="19" spans="2:63" ht="21" customHeight="1" x14ac:dyDescent="0.2">
      <c r="B19" s="298" t="s">
        <v>78</v>
      </c>
      <c r="C19" s="259"/>
      <c r="D19" s="259"/>
      <c r="E19" s="259"/>
      <c r="F19" s="259"/>
      <c r="G19" s="259"/>
      <c r="H19" s="259"/>
      <c r="I19" s="259"/>
      <c r="J19" s="259"/>
      <c r="K19" s="259"/>
      <c r="L19" s="299"/>
      <c r="M19" s="340" t="str">
        <f>IF('1048 WS Ult'!O43="","",'1048 WS Ult'!O43)</f>
        <v/>
      </c>
      <c r="N19" s="341"/>
      <c r="O19" s="341"/>
      <c r="P19" s="341"/>
      <c r="Q19" s="341"/>
      <c r="R19" s="341"/>
      <c r="S19" s="341"/>
      <c r="T19" s="341"/>
      <c r="U19" s="277"/>
      <c r="V19" s="278"/>
      <c r="W19" s="3"/>
      <c r="X19" s="19"/>
      <c r="Y19" s="234" t="str">
        <f>IF('1048 WS Ult'!AT43="","",'1048 WS Ult'!AT43)</f>
        <v/>
      </c>
      <c r="Z19" s="235"/>
      <c r="AA19" s="235"/>
      <c r="AB19" s="235"/>
      <c r="AC19" s="235"/>
      <c r="AD19" s="235"/>
      <c r="AE19" s="235"/>
      <c r="AF19" s="235"/>
      <c r="AG19" s="236"/>
      <c r="AH19" s="237"/>
      <c r="AI19" s="3"/>
      <c r="AJ19" s="19"/>
      <c r="AK19" s="267"/>
      <c r="AL19" s="268"/>
      <c r="AM19" s="268"/>
      <c r="AN19" s="268"/>
      <c r="AO19" s="269"/>
      <c r="AP19" s="3"/>
      <c r="AQ19" s="3"/>
      <c r="AR19" s="3"/>
      <c r="AS19" s="3"/>
      <c r="AT19" s="22"/>
      <c r="AU19" s="22"/>
      <c r="AV19" s="22"/>
      <c r="AW19" s="22"/>
      <c r="AX19" s="22"/>
      <c r="AY19" s="22"/>
      <c r="AZ19" s="22"/>
      <c r="BA19" s="22"/>
      <c r="BB19" s="332" t="str">
        <f>'1048 WS Ult'!O44</f>
        <v/>
      </c>
      <c r="BC19" s="333"/>
      <c r="BD19" s="333"/>
      <c r="BE19" s="334"/>
      <c r="BF19" s="333" t="str">
        <f>'1048 WS Ult'!AT44</f>
        <v/>
      </c>
      <c r="BG19" s="333"/>
      <c r="BH19" s="333"/>
      <c r="BI19" s="334"/>
    </row>
    <row r="20" spans="2:63" x14ac:dyDescent="0.2"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19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19"/>
      <c r="AK20" s="3"/>
      <c r="AL20" s="3"/>
      <c r="AM20" s="3"/>
      <c r="AN20" s="3"/>
      <c r="AO20" s="3"/>
      <c r="AP20" s="3"/>
      <c r="AQ20" s="3"/>
      <c r="AR20" s="3"/>
      <c r="AS20" s="3"/>
      <c r="AT20" s="39"/>
      <c r="AU20" s="39"/>
      <c r="AV20" s="39"/>
      <c r="AW20" s="40"/>
      <c r="AX20" s="39"/>
      <c r="AY20" s="39"/>
      <c r="AZ20" s="40"/>
      <c r="BA20" s="40"/>
      <c r="BB20" s="20"/>
      <c r="BC20" s="20"/>
      <c r="BD20" s="20"/>
      <c r="BE20" s="3"/>
      <c r="BF20" s="20"/>
      <c r="BG20" s="20"/>
      <c r="BH20" s="3"/>
      <c r="BI20" s="51"/>
    </row>
    <row r="21" spans="2:63" ht="11.25" customHeight="1" x14ac:dyDescent="0.2">
      <c r="B21" s="246" t="s">
        <v>79</v>
      </c>
      <c r="C21" s="247"/>
      <c r="D21" s="247"/>
      <c r="E21" s="247"/>
      <c r="F21" s="247"/>
      <c r="G21" s="247"/>
      <c r="H21" s="247"/>
      <c r="I21" s="247"/>
      <c r="J21" s="247"/>
      <c r="K21" s="247"/>
      <c r="L21" s="248"/>
      <c r="M21" s="279" t="str">
        <f>IF('1048 WS 2%'!G43="","",'1048 WS 2%'!G43)</f>
        <v/>
      </c>
      <c r="N21" s="280"/>
      <c r="O21" s="280"/>
      <c r="P21" s="280"/>
      <c r="Q21" s="280"/>
      <c r="R21" s="281"/>
      <c r="S21" s="281"/>
      <c r="T21" s="281"/>
      <c r="U21" s="281"/>
      <c r="V21" s="282"/>
      <c r="W21" s="3"/>
      <c r="X21" s="19"/>
      <c r="Y21" s="226" t="str">
        <f>IF('1048 WS 2%'!AL43="","",'1048 WS 2%'!AL43)</f>
        <v/>
      </c>
      <c r="Z21" s="227"/>
      <c r="AA21" s="227"/>
      <c r="AB21" s="227"/>
      <c r="AC21" s="227"/>
      <c r="AD21" s="228"/>
      <c r="AE21" s="228"/>
      <c r="AF21" s="228"/>
      <c r="AG21" s="228"/>
      <c r="AH21" s="229"/>
      <c r="AI21" s="3"/>
      <c r="AJ21" s="19"/>
      <c r="AK21" s="270"/>
      <c r="AL21" s="271"/>
      <c r="AM21" s="271"/>
      <c r="AN21" s="271"/>
      <c r="AO21" s="272"/>
      <c r="AP21" s="3"/>
      <c r="AQ21" s="3"/>
      <c r="AR21" s="3"/>
      <c r="AS21" s="3"/>
      <c r="AT21" s="22"/>
      <c r="AU21" s="22"/>
      <c r="AV21" s="22"/>
      <c r="AW21" s="22"/>
      <c r="AX21" s="22"/>
      <c r="AY21" s="22"/>
      <c r="AZ21" s="22"/>
      <c r="BA21" s="22"/>
      <c r="BB21" s="220" t="str">
        <f>'1048 WS 2%'!G44</f>
        <v/>
      </c>
      <c r="BC21" s="221"/>
      <c r="BD21" s="221"/>
      <c r="BE21" s="222"/>
      <c r="BF21" s="221" t="str">
        <f>'1048 WS 2%'!AL44</f>
        <v/>
      </c>
      <c r="BG21" s="221"/>
      <c r="BH21" s="221"/>
      <c r="BI21" s="222"/>
    </row>
    <row r="22" spans="2:63" ht="12.75" customHeight="1" x14ac:dyDescent="0.2">
      <c r="B22" s="289"/>
      <c r="C22" s="247"/>
      <c r="D22" s="247"/>
      <c r="E22" s="247"/>
      <c r="F22" s="247"/>
      <c r="G22" s="247"/>
      <c r="H22" s="247"/>
      <c r="I22" s="247"/>
      <c r="J22" s="247"/>
      <c r="K22" s="247"/>
      <c r="L22" s="248"/>
      <c r="M22" s="283"/>
      <c r="N22" s="284"/>
      <c r="O22" s="284"/>
      <c r="P22" s="284"/>
      <c r="Q22" s="284"/>
      <c r="R22" s="285"/>
      <c r="S22" s="285"/>
      <c r="T22" s="285"/>
      <c r="U22" s="285"/>
      <c r="V22" s="286"/>
      <c r="W22" s="3"/>
      <c r="X22" s="19"/>
      <c r="Y22" s="230"/>
      <c r="Z22" s="231"/>
      <c r="AA22" s="231"/>
      <c r="AB22" s="231"/>
      <c r="AC22" s="231"/>
      <c r="AD22" s="232"/>
      <c r="AE22" s="232"/>
      <c r="AF22" s="232"/>
      <c r="AG22" s="232"/>
      <c r="AH22" s="233"/>
      <c r="AI22" s="3"/>
      <c r="AJ22" s="19"/>
      <c r="AK22" s="273"/>
      <c r="AL22" s="274"/>
      <c r="AM22" s="274"/>
      <c r="AN22" s="274"/>
      <c r="AO22" s="275"/>
      <c r="AP22" s="3"/>
      <c r="AQ22" s="3"/>
      <c r="AR22" s="3"/>
      <c r="AS22" s="3"/>
      <c r="AT22" s="22"/>
      <c r="AU22" s="22"/>
      <c r="AV22" s="22"/>
      <c r="AW22" s="22"/>
      <c r="AX22" s="22"/>
      <c r="AY22" s="22"/>
      <c r="AZ22" s="22"/>
      <c r="BA22" s="22"/>
      <c r="BB22" s="223"/>
      <c r="BC22" s="224"/>
      <c r="BD22" s="224"/>
      <c r="BE22" s="225"/>
      <c r="BF22" s="224"/>
      <c r="BG22" s="224"/>
      <c r="BH22" s="224"/>
      <c r="BI22" s="225"/>
    </row>
    <row r="23" spans="2:63" x14ac:dyDescent="0.2"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19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19"/>
      <c r="AK23" s="3"/>
      <c r="AL23" s="3"/>
      <c r="AM23" s="3"/>
      <c r="AN23" s="3"/>
      <c r="AO23" s="3"/>
      <c r="AP23" s="3"/>
      <c r="AQ23" s="3"/>
      <c r="AR23" s="3"/>
      <c r="AS23" s="3"/>
      <c r="AT23" s="40"/>
      <c r="AU23" s="40"/>
      <c r="AV23" s="40"/>
      <c r="AW23" s="40"/>
      <c r="AX23" s="40"/>
      <c r="AY23" s="40"/>
      <c r="AZ23" s="40"/>
      <c r="BA23" s="40"/>
      <c r="BB23" s="36"/>
      <c r="BC23" s="20"/>
      <c r="BD23" s="20"/>
      <c r="BE23" s="3"/>
      <c r="BF23" s="20"/>
      <c r="BG23" s="20"/>
      <c r="BH23" s="3"/>
      <c r="BI23" s="51"/>
    </row>
    <row r="24" spans="2:63" ht="11.25" customHeight="1" x14ac:dyDescent="0.2">
      <c r="B24" s="246" t="s">
        <v>80</v>
      </c>
      <c r="C24" s="247"/>
      <c r="D24" s="247"/>
      <c r="E24" s="247"/>
      <c r="F24" s="247"/>
      <c r="G24" s="247"/>
      <c r="H24" s="247"/>
      <c r="I24" s="247"/>
      <c r="J24" s="247"/>
      <c r="K24" s="247"/>
      <c r="L24" s="248"/>
      <c r="M24" s="226" t="str">
        <f>IF('1048 WS 5%'!G43="","",'1048 WS 5%'!G43)</f>
        <v/>
      </c>
      <c r="N24" s="227"/>
      <c r="O24" s="227"/>
      <c r="P24" s="227"/>
      <c r="Q24" s="227"/>
      <c r="R24" s="228"/>
      <c r="S24" s="228"/>
      <c r="T24" s="228"/>
      <c r="U24" s="228"/>
      <c r="V24" s="229"/>
      <c r="W24" s="3"/>
      <c r="X24" s="19"/>
      <c r="Y24" s="226" t="str">
        <f>IF('1048 WS 5%'!AL43="","",'1048 WS 5%'!AL43)</f>
        <v/>
      </c>
      <c r="Z24" s="227"/>
      <c r="AA24" s="227"/>
      <c r="AB24" s="227"/>
      <c r="AC24" s="227"/>
      <c r="AD24" s="228"/>
      <c r="AE24" s="228"/>
      <c r="AF24" s="228"/>
      <c r="AG24" s="228"/>
      <c r="AH24" s="229"/>
      <c r="AI24" s="3"/>
      <c r="AJ24" s="19"/>
      <c r="AK24" s="270"/>
      <c r="AL24" s="271"/>
      <c r="AM24" s="271"/>
      <c r="AN24" s="271"/>
      <c r="AO24" s="272"/>
      <c r="AP24" s="3"/>
      <c r="AQ24" s="3"/>
      <c r="AR24" s="3"/>
      <c r="AS24" s="3"/>
      <c r="AT24" s="22"/>
      <c r="AU24" s="22"/>
      <c r="AV24" s="22"/>
      <c r="AW24" s="22"/>
      <c r="AX24" s="22"/>
      <c r="AY24" s="22"/>
      <c r="AZ24" s="22"/>
      <c r="BA24" s="22"/>
      <c r="BB24" s="220" t="str">
        <f>'1048 WS 5%'!G44</f>
        <v/>
      </c>
      <c r="BC24" s="221"/>
      <c r="BD24" s="221"/>
      <c r="BE24" s="222"/>
      <c r="BF24" s="221" t="str">
        <f>'1048 WS 5%'!AL44</f>
        <v/>
      </c>
      <c r="BG24" s="221"/>
      <c r="BH24" s="221"/>
      <c r="BI24" s="222"/>
    </row>
    <row r="25" spans="2:63" ht="13.5" customHeight="1" x14ac:dyDescent="0.2">
      <c r="B25" s="289"/>
      <c r="C25" s="247"/>
      <c r="D25" s="247"/>
      <c r="E25" s="247"/>
      <c r="F25" s="247"/>
      <c r="G25" s="247"/>
      <c r="H25" s="247"/>
      <c r="I25" s="247"/>
      <c r="J25" s="247"/>
      <c r="K25" s="247"/>
      <c r="L25" s="248"/>
      <c r="M25" s="230"/>
      <c r="N25" s="231"/>
      <c r="O25" s="231"/>
      <c r="P25" s="231"/>
      <c r="Q25" s="231"/>
      <c r="R25" s="232"/>
      <c r="S25" s="232"/>
      <c r="T25" s="232"/>
      <c r="U25" s="232"/>
      <c r="V25" s="233"/>
      <c r="W25" s="3"/>
      <c r="X25" s="19"/>
      <c r="Y25" s="230"/>
      <c r="Z25" s="231"/>
      <c r="AA25" s="231"/>
      <c r="AB25" s="231"/>
      <c r="AC25" s="231"/>
      <c r="AD25" s="232"/>
      <c r="AE25" s="232"/>
      <c r="AF25" s="232"/>
      <c r="AG25" s="232"/>
      <c r="AH25" s="233"/>
      <c r="AI25" s="3"/>
      <c r="AJ25" s="19"/>
      <c r="AK25" s="273"/>
      <c r="AL25" s="274"/>
      <c r="AM25" s="274"/>
      <c r="AN25" s="274"/>
      <c r="AO25" s="275"/>
      <c r="AP25" s="3"/>
      <c r="AQ25" s="3"/>
      <c r="AR25" s="3"/>
      <c r="AS25" s="3"/>
      <c r="AT25" s="22"/>
      <c r="AU25" s="22"/>
      <c r="AV25" s="22"/>
      <c r="AW25" s="22"/>
      <c r="AX25" s="22"/>
      <c r="AY25" s="22"/>
      <c r="AZ25" s="22"/>
      <c r="BA25" s="22"/>
      <c r="BB25" s="223"/>
      <c r="BC25" s="224"/>
      <c r="BD25" s="224"/>
      <c r="BE25" s="225"/>
      <c r="BF25" s="224"/>
      <c r="BG25" s="224"/>
      <c r="BH25" s="224"/>
      <c r="BI25" s="225"/>
    </row>
    <row r="26" spans="2:63" ht="15.95" customHeight="1" x14ac:dyDescent="0.2">
      <c r="B26" s="8"/>
      <c r="C26" s="3"/>
      <c r="D26" s="55"/>
      <c r="E26" s="55"/>
      <c r="F26" s="55"/>
      <c r="G26" s="55"/>
      <c r="H26" s="55"/>
      <c r="I26" s="55"/>
      <c r="J26" s="55"/>
      <c r="K26" s="55"/>
      <c r="L26" s="55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19"/>
      <c r="Y26" s="21"/>
      <c r="Z26" s="21"/>
      <c r="AA26" s="21"/>
      <c r="AB26" s="21"/>
      <c r="AC26" s="21"/>
      <c r="AD26" s="22"/>
      <c r="AE26" s="22"/>
      <c r="AF26" s="22"/>
      <c r="AG26" s="22"/>
      <c r="AH26" s="22"/>
      <c r="AI26" s="3"/>
      <c r="AJ26" s="19"/>
      <c r="AK26" s="23"/>
      <c r="AL26" s="23"/>
      <c r="AM26" s="23"/>
      <c r="AN26" s="23"/>
      <c r="AO26" s="23"/>
      <c r="AP26" s="23"/>
      <c r="AQ26" s="23"/>
      <c r="AR26" s="23"/>
      <c r="AS26" s="23"/>
      <c r="AT26" s="35"/>
      <c r="AU26" s="35"/>
      <c r="AV26" s="35"/>
      <c r="AW26" s="35"/>
      <c r="AX26" s="35"/>
      <c r="AY26" s="35"/>
      <c r="AZ26" s="35"/>
      <c r="BA26" s="35"/>
      <c r="BB26" s="24"/>
      <c r="BC26" s="25"/>
      <c r="BD26" s="25"/>
      <c r="BE26" s="25"/>
      <c r="BF26" s="25"/>
      <c r="BG26" s="25"/>
      <c r="BH26" s="25"/>
      <c r="BI26" s="57"/>
    </row>
    <row r="27" spans="2:63" ht="22.5" customHeight="1" x14ac:dyDescent="0.25">
      <c r="B27" s="330" t="s">
        <v>51</v>
      </c>
      <c r="C27" s="331"/>
      <c r="D27" s="331"/>
      <c r="E27" s="331"/>
      <c r="F27" s="331"/>
      <c r="G27" s="331"/>
      <c r="H27" s="331"/>
      <c r="I27" s="331"/>
      <c r="J27" s="331"/>
      <c r="K27" s="3"/>
      <c r="L27" s="3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53"/>
      <c r="X27" s="15"/>
      <c r="Y27" s="240"/>
      <c r="Z27" s="240"/>
      <c r="AA27" s="240"/>
      <c r="AB27" s="240"/>
      <c r="AC27" s="240"/>
      <c r="AD27" s="240"/>
      <c r="AE27" s="240"/>
      <c r="AF27" s="240"/>
      <c r="AG27" s="240"/>
      <c r="AH27" s="240"/>
      <c r="AI27" s="3"/>
      <c r="AJ27" s="19"/>
      <c r="AK27" s="308"/>
      <c r="AL27" s="308"/>
      <c r="AM27" s="308"/>
      <c r="AN27" s="308"/>
      <c r="AO27" s="308"/>
      <c r="AP27" s="288"/>
      <c r="AQ27" s="240"/>
      <c r="AR27" s="240"/>
      <c r="AS27" s="240"/>
      <c r="AT27" s="37"/>
      <c r="AU27" s="37"/>
      <c r="AV27" s="37"/>
      <c r="AW27" s="37"/>
      <c r="AX27" s="37"/>
      <c r="AY27" s="37"/>
      <c r="AZ27" s="37"/>
      <c r="BA27" s="37"/>
      <c r="BB27" s="308"/>
      <c r="BC27" s="308"/>
      <c r="BD27" s="308"/>
      <c r="BE27" s="308"/>
      <c r="BF27" s="308"/>
      <c r="BG27" s="308"/>
      <c r="BH27" s="308"/>
      <c r="BI27" s="344"/>
    </row>
    <row r="28" spans="2:63" ht="21" customHeight="1" x14ac:dyDescent="0.2">
      <c r="B28" s="246" t="s">
        <v>81</v>
      </c>
      <c r="C28" s="247"/>
      <c r="D28" s="247"/>
      <c r="E28" s="247"/>
      <c r="F28" s="247"/>
      <c r="G28" s="247"/>
      <c r="H28" s="247"/>
      <c r="I28" s="247"/>
      <c r="J28" s="247"/>
      <c r="K28" s="247"/>
      <c r="L28" s="248"/>
      <c r="M28" s="234"/>
      <c r="N28" s="235"/>
      <c r="O28" s="235"/>
      <c r="P28" s="235"/>
      <c r="Q28" s="235"/>
      <c r="R28" s="236"/>
      <c r="S28" s="236"/>
      <c r="T28" s="236"/>
      <c r="U28" s="236"/>
      <c r="V28" s="237"/>
      <c r="W28" s="3"/>
      <c r="X28" s="19"/>
      <c r="Y28" s="234"/>
      <c r="Z28" s="235"/>
      <c r="AA28" s="235"/>
      <c r="AB28" s="235"/>
      <c r="AC28" s="235"/>
      <c r="AD28" s="236"/>
      <c r="AE28" s="236"/>
      <c r="AF28" s="236"/>
      <c r="AG28" s="236"/>
      <c r="AH28" s="237"/>
      <c r="AI28" s="3"/>
      <c r="AJ28" s="19"/>
      <c r="AK28" s="267"/>
      <c r="AL28" s="268"/>
      <c r="AM28" s="268"/>
      <c r="AN28" s="268"/>
      <c r="AO28" s="269"/>
      <c r="AP28" s="3"/>
      <c r="AQ28" s="3"/>
      <c r="AR28" s="3"/>
      <c r="AS28" s="3"/>
      <c r="AT28" s="41"/>
      <c r="AU28" s="41"/>
      <c r="AV28" s="41"/>
      <c r="AW28" s="41"/>
      <c r="AX28" s="41"/>
      <c r="AY28" s="41"/>
      <c r="AZ28" s="41"/>
      <c r="BA28" s="41"/>
      <c r="BB28" s="332"/>
      <c r="BC28" s="333"/>
      <c r="BD28" s="333"/>
      <c r="BE28" s="333"/>
      <c r="BF28" s="333"/>
      <c r="BG28" s="333"/>
      <c r="BH28" s="333"/>
      <c r="BI28" s="334"/>
    </row>
    <row r="29" spans="2:63" ht="16.5" customHeight="1" x14ac:dyDescent="0.2">
      <c r="B29" s="8"/>
      <c r="C29" s="3"/>
      <c r="D29" s="55"/>
      <c r="E29" s="55"/>
      <c r="F29" s="55"/>
      <c r="G29" s="55"/>
      <c r="H29" s="55"/>
      <c r="I29" s="55"/>
      <c r="J29" s="55"/>
      <c r="K29" s="55"/>
      <c r="L29" s="55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26"/>
      <c r="Y29" s="27"/>
      <c r="Z29" s="27"/>
      <c r="AA29" s="27"/>
      <c r="AB29" s="27"/>
      <c r="AC29" s="27"/>
      <c r="AD29" s="28"/>
      <c r="AE29" s="28"/>
      <c r="AF29" s="28"/>
      <c r="AG29" s="28"/>
      <c r="AH29" s="28"/>
      <c r="AI29" s="23"/>
      <c r="AJ29" s="26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58"/>
    </row>
    <row r="30" spans="2:63" x14ac:dyDescent="0.2">
      <c r="B30" s="290" t="s">
        <v>52</v>
      </c>
      <c r="C30" s="291"/>
      <c r="D30" s="291"/>
      <c r="E30" s="291"/>
      <c r="F30" s="291"/>
      <c r="G30" s="291"/>
      <c r="H30" s="291"/>
      <c r="I30" s="291"/>
      <c r="J30" s="291"/>
      <c r="K30" s="55"/>
      <c r="L30" s="55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26"/>
      <c r="Y30" s="27"/>
      <c r="Z30" s="27"/>
      <c r="AA30" s="27"/>
      <c r="AB30" s="27"/>
      <c r="AC30" s="27"/>
      <c r="AD30" s="28"/>
      <c r="AE30" s="28"/>
      <c r="AF30" s="28"/>
      <c r="AG30" s="28"/>
      <c r="AH30" s="28"/>
      <c r="AI30" s="23"/>
      <c r="AJ30" s="26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58"/>
      <c r="BJ30" s="29"/>
    </row>
    <row r="31" spans="2:63" ht="22.5" customHeight="1" x14ac:dyDescent="0.2">
      <c r="B31" s="258"/>
      <c r="C31" s="259"/>
      <c r="D31" s="259"/>
      <c r="E31" s="259"/>
      <c r="F31" s="259"/>
      <c r="G31" s="259"/>
      <c r="H31" s="259"/>
      <c r="I31" s="259"/>
      <c r="J31" s="259"/>
      <c r="K31" s="55"/>
      <c r="L31" s="55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3"/>
      <c r="X31" s="26"/>
      <c r="Y31" s="27"/>
      <c r="Z31" s="27"/>
      <c r="AA31" s="27"/>
      <c r="AB31" s="27"/>
      <c r="AC31" s="27"/>
      <c r="AD31" s="28"/>
      <c r="AE31" s="28"/>
      <c r="AF31" s="28"/>
      <c r="AG31" s="28"/>
      <c r="AH31" s="28"/>
      <c r="AI31" s="23"/>
      <c r="AJ31" s="26"/>
      <c r="AK31" s="287"/>
      <c r="AL31" s="287"/>
      <c r="AM31" s="287"/>
      <c r="AN31" s="287"/>
      <c r="AO31" s="287"/>
      <c r="AP31" s="342"/>
      <c r="AQ31" s="343"/>
      <c r="AR31" s="343"/>
      <c r="AS31" s="34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58"/>
      <c r="BJ31" s="29"/>
    </row>
    <row r="32" spans="2:63" ht="11.25" customHeight="1" x14ac:dyDescent="0.2">
      <c r="B32" s="246" t="s">
        <v>82</v>
      </c>
      <c r="C32" s="247"/>
      <c r="D32" s="247"/>
      <c r="E32" s="247"/>
      <c r="F32" s="247"/>
      <c r="G32" s="247"/>
      <c r="H32" s="247"/>
      <c r="I32" s="247"/>
      <c r="J32" s="247"/>
      <c r="K32" s="247"/>
      <c r="L32" s="248"/>
      <c r="M32" s="300"/>
      <c r="N32" s="301"/>
      <c r="O32" s="301"/>
      <c r="P32" s="301"/>
      <c r="Q32" s="301"/>
      <c r="R32" s="302"/>
      <c r="S32" s="302"/>
      <c r="T32" s="302"/>
      <c r="U32" s="302"/>
      <c r="V32" s="303"/>
      <c r="W32" s="3"/>
      <c r="X32" s="26"/>
      <c r="Y32" s="27"/>
      <c r="Z32" s="27"/>
      <c r="AA32" s="27"/>
      <c r="AB32" s="27"/>
      <c r="AC32" s="27"/>
      <c r="AD32" s="28"/>
      <c r="AE32" s="28"/>
      <c r="AF32" s="28"/>
      <c r="AG32" s="28"/>
      <c r="AH32" s="28"/>
      <c r="AI32" s="23"/>
      <c r="AJ32" s="19"/>
      <c r="AK32" s="292"/>
      <c r="AL32" s="293"/>
      <c r="AM32" s="293"/>
      <c r="AN32" s="293"/>
      <c r="AO32" s="294"/>
      <c r="AP32" s="3"/>
      <c r="AQ32" s="3"/>
      <c r="AR32" s="3"/>
      <c r="AS32" s="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58"/>
      <c r="BJ32" s="29"/>
    </row>
    <row r="33" spans="2:65" ht="11.25" customHeight="1" x14ac:dyDescent="0.2">
      <c r="B33" s="289"/>
      <c r="C33" s="247"/>
      <c r="D33" s="247"/>
      <c r="E33" s="247"/>
      <c r="F33" s="247"/>
      <c r="G33" s="247"/>
      <c r="H33" s="247"/>
      <c r="I33" s="247"/>
      <c r="J33" s="247"/>
      <c r="K33" s="247"/>
      <c r="L33" s="248"/>
      <c r="M33" s="304"/>
      <c r="N33" s="305"/>
      <c r="O33" s="305"/>
      <c r="P33" s="305"/>
      <c r="Q33" s="305"/>
      <c r="R33" s="306"/>
      <c r="S33" s="306"/>
      <c r="T33" s="306"/>
      <c r="U33" s="306"/>
      <c r="V33" s="307"/>
      <c r="W33" s="3"/>
      <c r="X33" s="26"/>
      <c r="Y33" s="27"/>
      <c r="Z33" s="27"/>
      <c r="AA33" s="27"/>
      <c r="AB33" s="27"/>
      <c r="AC33" s="27"/>
      <c r="AD33" s="28"/>
      <c r="AE33" s="28"/>
      <c r="AF33" s="28"/>
      <c r="AG33" s="28"/>
      <c r="AH33" s="28"/>
      <c r="AI33" s="23"/>
      <c r="AJ33" s="19"/>
      <c r="AK33" s="295"/>
      <c r="AL33" s="296"/>
      <c r="AM33" s="296"/>
      <c r="AN33" s="296"/>
      <c r="AO33" s="297"/>
      <c r="AP33" s="3"/>
      <c r="AQ33" s="3"/>
      <c r="AR33" s="3"/>
      <c r="AS33" s="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58"/>
      <c r="BJ33" s="29"/>
    </row>
    <row r="34" spans="2:65" x14ac:dyDescent="0.2">
      <c r="B34" s="8"/>
      <c r="C34" s="3"/>
      <c r="D34" s="55"/>
      <c r="E34" s="55"/>
      <c r="F34" s="55"/>
      <c r="G34" s="55"/>
      <c r="H34" s="55"/>
      <c r="I34" s="55"/>
      <c r="J34" s="55"/>
      <c r="K34" s="55"/>
      <c r="L34" s="55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27"/>
      <c r="Z34" s="27"/>
      <c r="AA34" s="27"/>
      <c r="AB34" s="27"/>
      <c r="AC34" s="27"/>
      <c r="AD34" s="28"/>
      <c r="AE34" s="28"/>
      <c r="AF34" s="28"/>
      <c r="AG34" s="28"/>
      <c r="AH34" s="28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58"/>
      <c r="BJ34" s="29"/>
      <c r="BK34" s="29"/>
      <c r="BL34" s="29"/>
    </row>
    <row r="35" spans="2:65" x14ac:dyDescent="0.2">
      <c r="B35" s="326" t="s">
        <v>49</v>
      </c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  <c r="V35" s="327"/>
      <c r="W35" s="327"/>
      <c r="X35" s="327"/>
      <c r="Y35" s="327"/>
      <c r="Z35" s="327"/>
      <c r="AA35" s="327"/>
      <c r="AB35" s="327"/>
      <c r="AC35" s="327"/>
      <c r="AD35" s="327"/>
      <c r="AE35" s="327"/>
      <c r="AF35" s="327"/>
      <c r="AG35" s="327"/>
      <c r="AH35" s="327"/>
      <c r="AI35" s="327"/>
      <c r="AJ35" s="327"/>
      <c r="AK35" s="327"/>
      <c r="AL35" s="327"/>
      <c r="AM35" s="327"/>
      <c r="AN35" s="327"/>
      <c r="AO35" s="327"/>
      <c r="AP35" s="327"/>
      <c r="AQ35" s="327"/>
      <c r="AR35" s="327"/>
      <c r="AS35" s="327"/>
      <c r="AT35" s="327"/>
      <c r="AU35" s="327"/>
      <c r="AV35" s="327"/>
      <c r="AW35" s="327"/>
      <c r="AX35" s="327"/>
      <c r="AY35" s="327"/>
      <c r="AZ35" s="327"/>
      <c r="BA35" s="327"/>
      <c r="BB35" s="327"/>
      <c r="BC35" s="327"/>
      <c r="BD35" s="327"/>
      <c r="BE35" s="327"/>
      <c r="BF35" s="327"/>
      <c r="BG35" s="327"/>
      <c r="BH35" s="327"/>
      <c r="BI35" s="328"/>
      <c r="BJ35" s="30"/>
      <c r="BK35" s="30"/>
      <c r="BL35" s="29"/>
      <c r="BM35" s="29"/>
    </row>
    <row r="36" spans="2:65" ht="168.6" customHeight="1" x14ac:dyDescent="0.2">
      <c r="B36" s="261" t="s">
        <v>75</v>
      </c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  <c r="AE36" s="262"/>
      <c r="AF36" s="262"/>
      <c r="AG36" s="262"/>
      <c r="AH36" s="262"/>
      <c r="AI36" s="262"/>
      <c r="AJ36" s="262"/>
      <c r="AK36" s="262"/>
      <c r="AL36" s="262"/>
      <c r="AM36" s="262"/>
      <c r="AN36" s="262"/>
      <c r="AO36" s="262"/>
      <c r="AP36" s="262"/>
      <c r="AQ36" s="262"/>
      <c r="AR36" s="262"/>
      <c r="AS36" s="262"/>
      <c r="AT36" s="262"/>
      <c r="AU36" s="262"/>
      <c r="AV36" s="262"/>
      <c r="AW36" s="262"/>
      <c r="AX36" s="262"/>
      <c r="AY36" s="262"/>
      <c r="AZ36" s="262"/>
      <c r="BA36" s="262"/>
      <c r="BB36" s="262"/>
      <c r="BC36" s="262"/>
      <c r="BD36" s="262"/>
      <c r="BE36" s="262"/>
      <c r="BF36" s="263"/>
      <c r="BG36" s="264"/>
      <c r="BH36" s="265"/>
      <c r="BI36" s="266"/>
      <c r="BJ36" s="31"/>
      <c r="BK36" s="31"/>
      <c r="BL36" s="29"/>
      <c r="BM36" s="29"/>
    </row>
    <row r="37" spans="2:65" ht="8.85" customHeight="1" x14ac:dyDescent="0.2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</row>
    <row r="38" spans="2:65" ht="11.25" customHeight="1" x14ac:dyDescent="0.2">
      <c r="B38" s="309" t="s">
        <v>13</v>
      </c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3"/>
      <c r="V38" s="309" t="s">
        <v>10</v>
      </c>
      <c r="W38" s="310"/>
      <c r="X38" s="310"/>
      <c r="Y38" s="310"/>
      <c r="Z38" s="310"/>
      <c r="AA38" s="310"/>
      <c r="AB38" s="313"/>
      <c r="AC38" s="309" t="s">
        <v>14</v>
      </c>
      <c r="AD38" s="310"/>
      <c r="AE38" s="310"/>
      <c r="AF38" s="310"/>
      <c r="AG38" s="310"/>
      <c r="AH38" s="310"/>
      <c r="AI38" s="313"/>
      <c r="AJ38" s="99" t="s">
        <v>73</v>
      </c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215"/>
      <c r="AZ38" s="215"/>
      <c r="BA38" s="260"/>
      <c r="BB38" s="99" t="s">
        <v>15</v>
      </c>
      <c r="BC38" s="215"/>
      <c r="BD38" s="215"/>
      <c r="BE38" s="215"/>
      <c r="BF38" s="215"/>
      <c r="BG38" s="215"/>
      <c r="BH38" s="215"/>
      <c r="BI38" s="260"/>
      <c r="BJ38" s="32"/>
      <c r="BK38" s="30"/>
      <c r="BL38" s="29"/>
      <c r="BM38" s="29"/>
    </row>
    <row r="39" spans="2:65" ht="18" customHeight="1" x14ac:dyDescent="0.2">
      <c r="B39" s="314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5"/>
      <c r="T39" s="315"/>
      <c r="U39" s="316"/>
      <c r="V39" s="314"/>
      <c r="W39" s="315"/>
      <c r="X39" s="315"/>
      <c r="Y39" s="315"/>
      <c r="Z39" s="315"/>
      <c r="AA39" s="315"/>
      <c r="AB39" s="316"/>
      <c r="AC39" s="317"/>
      <c r="AD39" s="318"/>
      <c r="AE39" s="318"/>
      <c r="AF39" s="318"/>
      <c r="AG39" s="318"/>
      <c r="AH39" s="318"/>
      <c r="AI39" s="319"/>
      <c r="AJ39" s="323" t="str">
        <f>IF('1048 WS Ult'!AJ47:BA47="","",'1048 WS Ult'!AJ47:BA47)</f>
        <v/>
      </c>
      <c r="AK39" s="324"/>
      <c r="AL39" s="324"/>
      <c r="AM39" s="324"/>
      <c r="AN39" s="324"/>
      <c r="AO39" s="324"/>
      <c r="AP39" s="324"/>
      <c r="AQ39" s="324"/>
      <c r="AR39" s="324"/>
      <c r="AS39" s="324"/>
      <c r="AT39" s="324"/>
      <c r="AU39" s="324"/>
      <c r="AV39" s="324"/>
      <c r="AW39" s="324"/>
      <c r="AX39" s="324"/>
      <c r="AY39" s="324"/>
      <c r="AZ39" s="324"/>
      <c r="BA39" s="325"/>
      <c r="BB39" s="320" t="str">
        <f>IF('1048 WS Ult'!BB47:BI47="","",'1048 WS Ult'!BB47:BI47)</f>
        <v/>
      </c>
      <c r="BC39" s="321"/>
      <c r="BD39" s="321"/>
      <c r="BE39" s="321"/>
      <c r="BF39" s="321"/>
      <c r="BG39" s="321"/>
      <c r="BH39" s="321"/>
      <c r="BI39" s="322"/>
      <c r="BJ39" s="33"/>
      <c r="BK39" s="23"/>
      <c r="BL39" s="29"/>
      <c r="BM39" s="29"/>
    </row>
    <row r="40" spans="2:65" ht="11.25" customHeight="1" x14ac:dyDescent="0.2">
      <c r="B40" s="309" t="s">
        <v>57</v>
      </c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09" t="s">
        <v>62</v>
      </c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0"/>
      <c r="AL40" s="310"/>
      <c r="AM40" s="310"/>
      <c r="AN40" s="310"/>
      <c r="AO40" s="310"/>
      <c r="AP40" s="310"/>
      <c r="AQ40" s="310"/>
      <c r="AR40" s="310"/>
      <c r="AS40" s="310"/>
      <c r="AT40" s="310"/>
      <c r="AU40" s="310"/>
      <c r="AV40" s="310"/>
      <c r="AW40" s="313"/>
      <c r="AX40" s="309" t="s">
        <v>83</v>
      </c>
      <c r="AY40" s="310"/>
      <c r="AZ40" s="310"/>
      <c r="BA40" s="310"/>
      <c r="BB40" s="310"/>
      <c r="BC40" s="310"/>
      <c r="BD40" s="310"/>
      <c r="BE40" s="310"/>
      <c r="BF40" s="310"/>
      <c r="BG40" s="310"/>
      <c r="BH40" s="310"/>
      <c r="BI40" s="313"/>
      <c r="BJ40" s="32"/>
      <c r="BK40" s="30"/>
      <c r="BL40" s="29"/>
      <c r="BM40" s="29"/>
    </row>
    <row r="41" spans="2:65" ht="18" customHeight="1" x14ac:dyDescent="0.2">
      <c r="B41" s="311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4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  <c r="AG41" s="315"/>
      <c r="AH41" s="315"/>
      <c r="AI41" s="315"/>
      <c r="AJ41" s="315"/>
      <c r="AK41" s="315"/>
      <c r="AL41" s="315"/>
      <c r="AM41" s="315"/>
      <c r="AN41" s="315"/>
      <c r="AO41" s="315"/>
      <c r="AP41" s="315"/>
      <c r="AQ41" s="315"/>
      <c r="AR41" s="315"/>
      <c r="AS41" s="315"/>
      <c r="AT41" s="315"/>
      <c r="AU41" s="315"/>
      <c r="AV41" s="315"/>
      <c r="AW41" s="316"/>
      <c r="AX41" s="317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9"/>
      <c r="BJ41" s="33"/>
      <c r="BK41" s="23"/>
      <c r="BL41" s="29"/>
      <c r="BM41" s="29"/>
    </row>
  </sheetData>
  <sheetProtection sheet="1" objects="1" scenarios="1" selectLockedCells="1"/>
  <mergeCells count="117">
    <mergeCell ref="B35:BI35"/>
    <mergeCell ref="BB16:BI16"/>
    <mergeCell ref="B27:J27"/>
    <mergeCell ref="BB19:BE19"/>
    <mergeCell ref="BF19:BI19"/>
    <mergeCell ref="BB18:BE18"/>
    <mergeCell ref="BF18:BI18"/>
    <mergeCell ref="BB17:BE17"/>
    <mergeCell ref="R31:V31"/>
    <mergeCell ref="AK24:AO25"/>
    <mergeCell ref="AK28:AO28"/>
    <mergeCell ref="M27:Q27"/>
    <mergeCell ref="B28:L28"/>
    <mergeCell ref="M19:V19"/>
    <mergeCell ref="AP31:AS31"/>
    <mergeCell ref="BB27:BI27"/>
    <mergeCell ref="BB28:BI28"/>
    <mergeCell ref="AK19:AO19"/>
    <mergeCell ref="Y24:AH25"/>
    <mergeCell ref="AP17:AQ17"/>
    <mergeCell ref="AR17:AS17"/>
    <mergeCell ref="BB21:BE22"/>
    <mergeCell ref="BF21:BI22"/>
    <mergeCell ref="BF17:BI17"/>
    <mergeCell ref="B40:U40"/>
    <mergeCell ref="B41:U41"/>
    <mergeCell ref="V40:AW40"/>
    <mergeCell ref="V41:AW41"/>
    <mergeCell ref="AX40:BI40"/>
    <mergeCell ref="AX41:BI41"/>
    <mergeCell ref="B38:U38"/>
    <mergeCell ref="B39:U39"/>
    <mergeCell ref="V38:AB38"/>
    <mergeCell ref="V39:AB39"/>
    <mergeCell ref="AC38:AI38"/>
    <mergeCell ref="AC39:AI39"/>
    <mergeCell ref="BB38:BI38"/>
    <mergeCell ref="BB39:BI39"/>
    <mergeCell ref="AJ38:BA38"/>
    <mergeCell ref="AJ39:BA39"/>
    <mergeCell ref="B36:BF36"/>
    <mergeCell ref="BG36:BI36"/>
    <mergeCell ref="AD27:AH27"/>
    <mergeCell ref="M31:Q31"/>
    <mergeCell ref="M28:V28"/>
    <mergeCell ref="AK18:AO18"/>
    <mergeCell ref="AK21:AO22"/>
    <mergeCell ref="M18:V18"/>
    <mergeCell ref="Y18:AH18"/>
    <mergeCell ref="M21:V22"/>
    <mergeCell ref="AK31:AO31"/>
    <mergeCell ref="AP27:AS27"/>
    <mergeCell ref="M24:V25"/>
    <mergeCell ref="B32:L33"/>
    <mergeCell ref="B30:J31"/>
    <mergeCell ref="AK32:AO33"/>
    <mergeCell ref="B19:L19"/>
    <mergeCell ref="R27:V27"/>
    <mergeCell ref="Y27:AC27"/>
    <mergeCell ref="B21:L22"/>
    <mergeCell ref="B24:L25"/>
    <mergeCell ref="M32:V33"/>
    <mergeCell ref="Y28:AH28"/>
    <mergeCell ref="AK27:AO27"/>
    <mergeCell ref="B18:L18"/>
    <mergeCell ref="B1:K1"/>
    <mergeCell ref="B15:K15"/>
    <mergeCell ref="BB10:BI10"/>
    <mergeCell ref="BB11:BI11"/>
    <mergeCell ref="M15:V15"/>
    <mergeCell ref="Y15:AH15"/>
    <mergeCell ref="M16:Q16"/>
    <mergeCell ref="R16:V16"/>
    <mergeCell ref="Y16:AC16"/>
    <mergeCell ref="AD16:AH16"/>
    <mergeCell ref="B6:G6"/>
    <mergeCell ref="H6:AB6"/>
    <mergeCell ref="AC6:BE6"/>
    <mergeCell ref="BF6:BI6"/>
    <mergeCell ref="AT15:BI15"/>
    <mergeCell ref="M13:AI13"/>
    <mergeCell ref="B16:K17"/>
    <mergeCell ref="B4:AK4"/>
    <mergeCell ref="B5:AK5"/>
    <mergeCell ref="B8:Y8"/>
    <mergeCell ref="Z8:AQ8"/>
    <mergeCell ref="AR8:BI8"/>
    <mergeCell ref="B9:Y9"/>
    <mergeCell ref="B10:S10"/>
    <mergeCell ref="T10:AK10"/>
    <mergeCell ref="AL10:AS10"/>
    <mergeCell ref="AT10:BA10"/>
    <mergeCell ref="B11:S11"/>
    <mergeCell ref="T11:AK11"/>
    <mergeCell ref="AL11:AS11"/>
    <mergeCell ref="AT11:BA11"/>
    <mergeCell ref="B2:K2"/>
    <mergeCell ref="AY1:BI2"/>
    <mergeCell ref="L1:AX2"/>
    <mergeCell ref="Z9:AQ9"/>
    <mergeCell ref="AR9:BI9"/>
    <mergeCell ref="B7:G7"/>
    <mergeCell ref="H7:AB7"/>
    <mergeCell ref="AV4:BI4"/>
    <mergeCell ref="AL4:AU4"/>
    <mergeCell ref="AL5:AU5"/>
    <mergeCell ref="AV5:BI5"/>
    <mergeCell ref="BB24:BE25"/>
    <mergeCell ref="BF24:BI25"/>
    <mergeCell ref="Y21:AH22"/>
    <mergeCell ref="Y19:AH19"/>
    <mergeCell ref="AC7:BE7"/>
    <mergeCell ref="BF7:BI7"/>
    <mergeCell ref="AP16:AS16"/>
    <mergeCell ref="AK16:AO16"/>
    <mergeCell ref="AK15:AO15"/>
    <mergeCell ref="AP15:AS15"/>
  </mergeCells>
  <pageMargins left="0.25" right="0.25" top="0.25" bottom="0.5" header="0.25" footer="0.5"/>
  <pageSetup orientation="portrait" r:id="rId1"/>
  <ignoredErrors>
    <ignoredError sqref="B9 Z9 AR9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41</xdr:col>
                    <xdr:colOff>28575</xdr:colOff>
                    <xdr:row>17</xdr:row>
                    <xdr:rowOff>19050</xdr:rowOff>
                  </from>
                  <to>
                    <xdr:col>42</xdr:col>
                    <xdr:colOff>95250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43</xdr:col>
                    <xdr:colOff>28575</xdr:colOff>
                    <xdr:row>17</xdr:row>
                    <xdr:rowOff>19050</xdr:rowOff>
                  </from>
                  <to>
                    <xdr:col>45</xdr:col>
                    <xdr:colOff>19050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41</xdr:col>
                    <xdr:colOff>28575</xdr:colOff>
                    <xdr:row>20</xdr:row>
                    <xdr:rowOff>28575</xdr:rowOff>
                  </from>
                  <to>
                    <xdr:col>43</xdr:col>
                    <xdr:colOff>28575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43</xdr:col>
                    <xdr:colOff>28575</xdr:colOff>
                    <xdr:row>20</xdr:row>
                    <xdr:rowOff>28575</xdr:rowOff>
                  </from>
                  <to>
                    <xdr:col>45</xdr:col>
                    <xdr:colOff>19050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41</xdr:col>
                    <xdr:colOff>28575</xdr:colOff>
                    <xdr:row>23</xdr:row>
                    <xdr:rowOff>28575</xdr:rowOff>
                  </from>
                  <to>
                    <xdr:col>43</xdr:col>
                    <xdr:colOff>28575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43</xdr:col>
                    <xdr:colOff>28575</xdr:colOff>
                    <xdr:row>23</xdr:row>
                    <xdr:rowOff>28575</xdr:rowOff>
                  </from>
                  <to>
                    <xdr:col>45</xdr:col>
                    <xdr:colOff>19050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41</xdr:col>
                    <xdr:colOff>28575</xdr:colOff>
                    <xdr:row>27</xdr:row>
                    <xdr:rowOff>57150</xdr:rowOff>
                  </from>
                  <to>
                    <xdr:col>43</xdr:col>
                    <xdr:colOff>28575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43</xdr:col>
                    <xdr:colOff>28575</xdr:colOff>
                    <xdr:row>27</xdr:row>
                    <xdr:rowOff>57150</xdr:rowOff>
                  </from>
                  <to>
                    <xdr:col>45</xdr:col>
                    <xdr:colOff>19050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41</xdr:col>
                    <xdr:colOff>28575</xdr:colOff>
                    <xdr:row>31</xdr:row>
                    <xdr:rowOff>38100</xdr:rowOff>
                  </from>
                  <to>
                    <xdr:col>43</xdr:col>
                    <xdr:colOff>28575</xdr:colOff>
                    <xdr:row>32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43</xdr:col>
                    <xdr:colOff>38100</xdr:colOff>
                    <xdr:row>31</xdr:row>
                    <xdr:rowOff>38100</xdr:rowOff>
                  </from>
                  <to>
                    <xdr:col>45</xdr:col>
                    <xdr:colOff>28575</xdr:colOff>
                    <xdr:row>32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41</xdr:col>
                    <xdr:colOff>28575</xdr:colOff>
                    <xdr:row>18</xdr:row>
                    <xdr:rowOff>28575</xdr:rowOff>
                  </from>
                  <to>
                    <xdr:col>43</xdr:col>
                    <xdr:colOff>28575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43</xdr:col>
                    <xdr:colOff>28575</xdr:colOff>
                    <xdr:row>18</xdr:row>
                    <xdr:rowOff>28575</xdr:rowOff>
                  </from>
                  <to>
                    <xdr:col>45</xdr:col>
                    <xdr:colOff>19050</xdr:colOff>
                    <xdr:row>18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1E2659-204C-4BA2-A018-55B852753BD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F67D2E-DC33-4587-A881-2A068B0321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DFB826-90D1-419F-AC3B-6DF13F4FC7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1048 WS Ult</vt:lpstr>
      <vt:lpstr>1048 WS 2%</vt:lpstr>
      <vt:lpstr>1048 WS 5%</vt:lpstr>
      <vt:lpstr>1048 Results</vt:lpstr>
    </vt:vector>
  </TitlesOfParts>
  <Company>State of Idaho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John Ingram</cp:lastModifiedBy>
  <cp:lastPrinted>2017-05-03T20:54:04Z</cp:lastPrinted>
  <dcterms:created xsi:type="dcterms:W3CDTF">2007-10-11T15:07:43Z</dcterms:created>
  <dcterms:modified xsi:type="dcterms:W3CDTF">2019-10-02T20:45:19Z</dcterms:modified>
</cp:coreProperties>
</file>