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rguson\Desktop\Website Reports\Titles\"/>
    </mc:Choice>
  </mc:AlternateContent>
  <xr:revisionPtr revIDLastSave="11" documentId="11_A57C142EF4D63A218A6782009F12FFED0C7AA33A" xr6:coauthVersionLast="47" xr6:coauthVersionMax="47" xr10:uidLastSave="{E5043741-F3D4-496A-8803-07EBB3FA1049}"/>
  <bookViews>
    <workbookView xWindow="240" yWindow="120" windowWidth="18060" windowHeight="7050" xr2:uid="{00000000-000D-0000-FFFF-FFFF00000000}"/>
  </bookViews>
  <sheets>
    <sheet name="2019" sheetId="10" r:id="rId1"/>
  </sheets>
  <definedNames>
    <definedName name="_xlnm.Print_Titles" localSheetId="0">'2019'!$1:$3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1" i="10" l="1"/>
  <c r="AF11" i="10"/>
  <c r="AG11" i="10"/>
  <c r="AI11" i="10" s="1"/>
  <c r="AH11" i="10"/>
  <c r="AM11" i="10"/>
  <c r="AF12" i="10"/>
  <c r="AG12" i="10"/>
  <c r="AH12" i="10"/>
  <c r="AI12" i="10"/>
  <c r="AJ12" i="10"/>
  <c r="AL12" i="10"/>
  <c r="AM12" i="10"/>
  <c r="AF13" i="10"/>
  <c r="AH13" i="10" s="1"/>
  <c r="AG13" i="10"/>
  <c r="AI13" i="10" s="1"/>
  <c r="AL13" i="10"/>
  <c r="AM13" i="10"/>
  <c r="AF14" i="10"/>
  <c r="AH14" i="10" s="1"/>
  <c r="AG14" i="10"/>
  <c r="AI14" i="10" s="1"/>
  <c r="AL14" i="10"/>
  <c r="AM14" i="10"/>
  <c r="AF15" i="10"/>
  <c r="AG15" i="10"/>
  <c r="AH15" i="10"/>
  <c r="AI15" i="10"/>
  <c r="AL15" i="10"/>
  <c r="AM15" i="10"/>
  <c r="AF16" i="10"/>
  <c r="AG16" i="10"/>
  <c r="AH16" i="10"/>
  <c r="AI16" i="10"/>
  <c r="AL16" i="10"/>
  <c r="AM16" i="10"/>
  <c r="AF17" i="10"/>
  <c r="AG17" i="10"/>
  <c r="AI17" i="10" s="1"/>
  <c r="AH17" i="10"/>
  <c r="AL17" i="10"/>
  <c r="AM17" i="10"/>
  <c r="AF18" i="10"/>
  <c r="AH18" i="10" s="1"/>
  <c r="AG18" i="10"/>
  <c r="AI18" i="10"/>
  <c r="AL18" i="10"/>
  <c r="AM18" i="10"/>
  <c r="AF19" i="10"/>
  <c r="AG19" i="10"/>
  <c r="AH19" i="10"/>
  <c r="AI19" i="10"/>
  <c r="AJ19" i="10"/>
  <c r="AL19" i="10"/>
  <c r="AM19" i="10"/>
  <c r="AF20" i="10"/>
  <c r="AH20" i="10" s="1"/>
  <c r="AG20" i="10"/>
  <c r="AI20" i="10"/>
  <c r="AL20" i="10"/>
  <c r="AM20" i="10"/>
  <c r="AF21" i="10"/>
  <c r="AH21" i="10" s="1"/>
  <c r="AG21" i="10"/>
  <c r="AI21" i="10"/>
  <c r="AL21" i="10"/>
  <c r="AM21" i="10"/>
  <c r="AF22" i="10"/>
  <c r="AG22" i="10"/>
  <c r="AI22" i="10" s="1"/>
  <c r="AH22" i="10"/>
  <c r="AJ22" i="10" s="1"/>
  <c r="AL22" i="10"/>
  <c r="AM22" i="10"/>
  <c r="AF23" i="10"/>
  <c r="AG23" i="10"/>
  <c r="AI23" i="10" s="1"/>
  <c r="AH23" i="10"/>
  <c r="AL23" i="10"/>
  <c r="AM23" i="10"/>
  <c r="AF24" i="10"/>
  <c r="AH24" i="10" s="1"/>
  <c r="AG24" i="10"/>
  <c r="AI24" i="10"/>
  <c r="AL24" i="10"/>
  <c r="AM24" i="10"/>
  <c r="AF25" i="10"/>
  <c r="AG25" i="10"/>
  <c r="AH25" i="10"/>
  <c r="AI25" i="10"/>
  <c r="AJ25" i="10"/>
  <c r="AL25" i="10"/>
  <c r="AM25" i="10"/>
  <c r="AF26" i="10"/>
  <c r="AG26" i="10"/>
  <c r="AH26" i="10"/>
  <c r="AI26" i="10"/>
  <c r="AL26" i="10"/>
  <c r="AM26" i="10"/>
  <c r="AF27" i="10"/>
  <c r="AG27" i="10"/>
  <c r="AI27" i="10" s="1"/>
  <c r="AH27" i="10"/>
  <c r="AL27" i="10"/>
  <c r="AM27" i="10"/>
  <c r="AF28" i="10"/>
  <c r="AG28" i="10"/>
  <c r="AH28" i="10"/>
  <c r="AI28" i="10"/>
  <c r="AJ28" i="10"/>
  <c r="AL28" i="10"/>
  <c r="AM28" i="10"/>
  <c r="AF29" i="10"/>
  <c r="AH29" i="10" s="1"/>
  <c r="AG29" i="10"/>
  <c r="AI29" i="10" s="1"/>
  <c r="AL29" i="10"/>
  <c r="AM29" i="10"/>
  <c r="AF30" i="10"/>
  <c r="AH30" i="10" s="1"/>
  <c r="AG30" i="10"/>
  <c r="AI30" i="10" s="1"/>
  <c r="AL30" i="10"/>
  <c r="AM30" i="10"/>
  <c r="AF31" i="10"/>
  <c r="AG31" i="10"/>
  <c r="AH31" i="10"/>
  <c r="AI31" i="10"/>
  <c r="AL31" i="10"/>
  <c r="AM31" i="10"/>
  <c r="AF32" i="10"/>
  <c r="AG32" i="10"/>
  <c r="AH32" i="10"/>
  <c r="AI32" i="10"/>
  <c r="AL32" i="10"/>
  <c r="AM32" i="10"/>
  <c r="AF33" i="10"/>
  <c r="AG33" i="10"/>
  <c r="AI33" i="10" s="1"/>
  <c r="AH33" i="10"/>
  <c r="AL33" i="10"/>
  <c r="AM33" i="10"/>
  <c r="AF34" i="10"/>
  <c r="AH34" i="10" s="1"/>
  <c r="AG34" i="10"/>
  <c r="AI34" i="10"/>
  <c r="AL34" i="10"/>
  <c r="AM34" i="10"/>
  <c r="AF35" i="10"/>
  <c r="AG35" i="10"/>
  <c r="AH35" i="10"/>
  <c r="AI35" i="10"/>
  <c r="AJ35" i="10"/>
  <c r="AL35" i="10"/>
  <c r="AM35" i="10"/>
  <c r="AF36" i="10"/>
  <c r="AH36" i="10" s="1"/>
  <c r="AG36" i="10"/>
  <c r="AI36" i="10"/>
  <c r="AL36" i="10"/>
  <c r="AM36" i="10"/>
  <c r="AF37" i="10"/>
  <c r="AH37" i="10" s="1"/>
  <c r="AG37" i="10"/>
  <c r="AI37" i="10"/>
  <c r="AL37" i="10"/>
  <c r="AM37" i="10"/>
  <c r="AF38" i="10"/>
  <c r="AG38" i="10"/>
  <c r="AI38" i="10" s="1"/>
  <c r="AH38" i="10"/>
  <c r="AJ38" i="10" s="1"/>
  <c r="AL38" i="10"/>
  <c r="AM38" i="10"/>
  <c r="AF39" i="10"/>
  <c r="AG39" i="10"/>
  <c r="AI39" i="10" s="1"/>
  <c r="AH39" i="10"/>
  <c r="AJ39" i="10" s="1"/>
  <c r="AL39" i="10"/>
  <c r="AM39" i="10"/>
  <c r="AF40" i="10"/>
  <c r="AH40" i="10" s="1"/>
  <c r="AG40" i="10"/>
  <c r="AI40" i="10"/>
  <c r="AL40" i="10"/>
  <c r="AM40" i="10"/>
  <c r="AF41" i="10"/>
  <c r="AG41" i="10"/>
  <c r="AH41" i="10"/>
  <c r="AI41" i="10"/>
  <c r="AJ41" i="10"/>
  <c r="AL41" i="10"/>
  <c r="AM41" i="10"/>
  <c r="AF42" i="10"/>
  <c r="AG42" i="10"/>
  <c r="AH42" i="10"/>
  <c r="AI42" i="10"/>
  <c r="AL42" i="10"/>
  <c r="AM42" i="10"/>
  <c r="AF43" i="10"/>
  <c r="AG43" i="10"/>
  <c r="AI43" i="10" s="1"/>
  <c r="AH43" i="10"/>
  <c r="AL43" i="10"/>
  <c r="AM43" i="10"/>
  <c r="AF44" i="10"/>
  <c r="AG44" i="10"/>
  <c r="AH44" i="10"/>
  <c r="AI44" i="10"/>
  <c r="AJ44" i="10"/>
  <c r="AL44" i="10"/>
  <c r="AM44" i="10"/>
  <c r="AF45" i="10"/>
  <c r="AH45" i="10" s="1"/>
  <c r="AG45" i="10"/>
  <c r="AI45" i="10" s="1"/>
  <c r="AL45" i="10"/>
  <c r="AM45" i="10"/>
  <c r="AF46" i="10"/>
  <c r="AH46" i="10" s="1"/>
  <c r="AG46" i="10"/>
  <c r="AI46" i="10" s="1"/>
  <c r="AL46" i="10"/>
  <c r="AM46" i="10"/>
  <c r="AF47" i="10"/>
  <c r="AG47" i="10"/>
  <c r="AH47" i="10"/>
  <c r="AI47" i="10"/>
  <c r="AL47" i="10"/>
  <c r="AM47" i="10"/>
  <c r="AF48" i="10"/>
  <c r="AG48" i="10"/>
  <c r="AH48" i="10"/>
  <c r="AI48" i="10"/>
  <c r="AL48" i="10"/>
  <c r="AM48" i="10"/>
  <c r="AF49" i="10"/>
  <c r="AG49" i="10"/>
  <c r="AI49" i="10" s="1"/>
  <c r="AH49" i="10"/>
  <c r="AL49" i="10"/>
  <c r="AM49" i="10"/>
  <c r="AF50" i="10"/>
  <c r="AH50" i="10" s="1"/>
  <c r="AG50" i="10"/>
  <c r="AI50" i="10"/>
  <c r="AL50" i="10"/>
  <c r="AM50" i="10"/>
  <c r="AF51" i="10"/>
  <c r="AG51" i="10"/>
  <c r="AH51" i="10"/>
  <c r="AI51" i="10"/>
  <c r="AJ51" i="10"/>
  <c r="AL51" i="10"/>
  <c r="AM51" i="10"/>
  <c r="AF52" i="10"/>
  <c r="AH52" i="10" s="1"/>
  <c r="AG52" i="10"/>
  <c r="AI52" i="10"/>
  <c r="AL52" i="10"/>
  <c r="AM52" i="10"/>
  <c r="AF53" i="10"/>
  <c r="AH53" i="10" s="1"/>
  <c r="AG53" i="10"/>
  <c r="AI53" i="10"/>
  <c r="AL53" i="10"/>
  <c r="AM53" i="10"/>
  <c r="AJ53" i="10" l="1"/>
  <c r="AJ52" i="10"/>
  <c r="AJ50" i="10"/>
  <c r="AJ49" i="10"/>
  <c r="AJ48" i="10"/>
  <c r="AJ47" i="10"/>
  <c r="AJ46" i="10"/>
  <c r="AJ43" i="10"/>
  <c r="AJ42" i="10"/>
  <c r="AJ40" i="10"/>
  <c r="AJ37" i="10"/>
  <c r="AJ36" i="10"/>
  <c r="AJ34" i="10"/>
  <c r="AJ33" i="10"/>
  <c r="AJ32" i="10"/>
  <c r="AJ31" i="10"/>
  <c r="AJ27" i="10"/>
  <c r="AJ26" i="10"/>
  <c r="AJ24" i="10"/>
  <c r="AJ21" i="10"/>
  <c r="AJ20" i="10"/>
  <c r="AJ18" i="10"/>
  <c r="AJ17" i="10"/>
  <c r="AJ16" i="10"/>
  <c r="AJ15" i="10"/>
  <c r="AJ11" i="10"/>
  <c r="AJ13" i="10"/>
  <c r="AJ45" i="10"/>
  <c r="AJ30" i="10"/>
  <c r="AJ29" i="10"/>
  <c r="AJ23" i="10"/>
  <c r="AJ14" i="10"/>
</calcChain>
</file>

<file path=xl/sharedStrings.xml><?xml version="1.0" encoding="utf-8"?>
<sst xmlns="http://schemas.openxmlformats.org/spreadsheetml/2006/main" count="93" uniqueCount="65">
  <si>
    <t>Dealer Sales Volume (Units)
By County of Sale *
Calendar Year 2019</t>
  </si>
  <si>
    <t>County of Sale</t>
  </si>
  <si>
    <t>Passenger Cars</t>
  </si>
  <si>
    <t>Pickup Trucks</t>
  </si>
  <si>
    <t>Sport Utilities</t>
  </si>
  <si>
    <t>Motorcycles</t>
  </si>
  <si>
    <t>Motor Homes</t>
  </si>
  <si>
    <t>Trucks</t>
  </si>
  <si>
    <t>Vans</t>
  </si>
  <si>
    <t>Camp Trailers</t>
  </si>
  <si>
    <t>Other Trailers</t>
  </si>
  <si>
    <t>Boats</t>
  </si>
  <si>
    <t>Other</t>
  </si>
  <si>
    <t>Total Sales Volume</t>
  </si>
  <si>
    <t>Total Motor Vehicles</t>
  </si>
  <si>
    <t>Total</t>
  </si>
  <si>
    <t>Passenger Units</t>
  </si>
  <si>
    <t>New</t>
  </si>
  <si>
    <t>Used</t>
  </si>
  <si>
    <t xml:space="preserve">ADA       </t>
  </si>
  <si>
    <t xml:space="preserve">ADAMS     </t>
  </si>
  <si>
    <t xml:space="preserve">BANNOCK   </t>
  </si>
  <si>
    <t xml:space="preserve">BEAR LAKE </t>
  </si>
  <si>
    <t xml:space="preserve">BENEWAH   </t>
  </si>
  <si>
    <t xml:space="preserve">BINGHAM   </t>
  </si>
  <si>
    <t xml:space="preserve">BLAINE    </t>
  </si>
  <si>
    <t xml:space="preserve">BOISE     </t>
  </si>
  <si>
    <t xml:space="preserve">BONNER    </t>
  </si>
  <si>
    <t>BONNEVILLE</t>
  </si>
  <si>
    <t xml:space="preserve">BOUNDARY  </t>
  </si>
  <si>
    <t xml:space="preserve">BUTTE     </t>
  </si>
  <si>
    <t xml:space="preserve">CANYON    </t>
  </si>
  <si>
    <t xml:space="preserve">CARIBOU   </t>
  </si>
  <si>
    <t xml:space="preserve">CASSIA    </t>
  </si>
  <si>
    <t>CLEARWATER</t>
  </si>
  <si>
    <t xml:space="preserve">CUSTER    </t>
  </si>
  <si>
    <t xml:space="preserve">ELMORE    </t>
  </si>
  <si>
    <t xml:space="preserve">FRANKLIN  </t>
  </si>
  <si>
    <t xml:space="preserve">FREMONT   </t>
  </si>
  <si>
    <t xml:space="preserve">GEM       </t>
  </si>
  <si>
    <t xml:space="preserve">GOODING   </t>
  </si>
  <si>
    <t xml:space="preserve">IDAHO     </t>
  </si>
  <si>
    <t xml:space="preserve">JEFFERSON </t>
  </si>
  <si>
    <t xml:space="preserve">JEROME    </t>
  </si>
  <si>
    <t xml:space="preserve">KOOTENAI  </t>
  </si>
  <si>
    <t xml:space="preserve">LATAH     </t>
  </si>
  <si>
    <t xml:space="preserve">LEMHI     </t>
  </si>
  <si>
    <t xml:space="preserve">LEWIS     </t>
  </si>
  <si>
    <t xml:space="preserve">LINCOLN   </t>
  </si>
  <si>
    <t xml:space="preserve">MADISON   </t>
  </si>
  <si>
    <t xml:space="preserve">MINIDOKA  </t>
  </si>
  <si>
    <t xml:space="preserve">NEZ PERCE </t>
  </si>
  <si>
    <t xml:space="preserve">ONEIDA    </t>
  </si>
  <si>
    <t xml:space="preserve">OWYHEE    </t>
  </si>
  <si>
    <t xml:space="preserve">PAYETTE   </t>
  </si>
  <si>
    <t xml:space="preserve">POWER     </t>
  </si>
  <si>
    <t xml:space="preserve">SHOSHONE  </t>
  </si>
  <si>
    <t xml:space="preserve">TETON     </t>
  </si>
  <si>
    <t>TWIN FALLS</t>
  </si>
  <si>
    <t xml:space="preserve">VALLEY    </t>
  </si>
  <si>
    <t>WASHINGTON</t>
  </si>
  <si>
    <t>*Excludes Snowmobiles, Dunebuggies, and Leased Vehicles</t>
  </si>
  <si>
    <t>*County is county where title was filed, the probable county of residence.</t>
  </si>
  <si>
    <t>New Transactions are first time titles and not necessarily new vehicles.</t>
  </si>
  <si>
    <t>ITD/HQ is Idaho Transportation Headquarters where titles can be filed by 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</si>
</sst>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top" wrapText="1" readingOrder="1"/>
    </xf>
    <xf numFmtId="164" fontId="3" fillId="0" borderId="2" xfId="1" applyNumberFormat="1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left" vertical="center"/>
    </xf>
    <xf numFmtId="164" fontId="3" fillId="0" borderId="10" xfId="1" applyNumberFormat="1" applyFont="1" applyFill="1" applyBorder="1" applyAlignment="1">
      <alignment horizontal="center" vertical="top" wrapText="1" readingOrder="1"/>
    </xf>
    <xf numFmtId="164" fontId="3" fillId="0" borderId="11" xfId="1" applyNumberFormat="1" applyFont="1" applyFill="1" applyBorder="1" applyAlignment="1">
      <alignment horizontal="center" vertical="top" wrapText="1" readingOrder="1"/>
    </xf>
    <xf numFmtId="164" fontId="2" fillId="0" borderId="8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 readingOrder="1"/>
    </xf>
    <xf numFmtId="164" fontId="3" fillId="2" borderId="6" xfId="1" applyNumberFormat="1" applyFont="1" applyFill="1" applyBorder="1" applyAlignment="1">
      <alignment horizontal="center" vertical="center" wrapText="1" readingOrder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3" fillId="0" borderId="9" xfId="1" applyNumberFormat="1" applyFont="1" applyFill="1" applyBorder="1" applyAlignment="1">
      <alignment vertical="top" wrapText="1" readingOrder="1"/>
    </xf>
    <xf numFmtId="164" fontId="3" fillId="0" borderId="0" xfId="1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164" fontId="3" fillId="0" borderId="1" xfId="1" applyNumberFormat="1" applyFont="1" applyFill="1" applyBorder="1" applyAlignment="1">
      <alignment horizontal="center" vertical="center" wrapText="1" readingOrder="1"/>
    </xf>
    <xf numFmtId="164" fontId="0" fillId="0" borderId="1" xfId="1" applyNumberFormat="1" applyFont="1" applyFill="1" applyBorder="1" applyAlignment="1">
      <alignment horizontal="center" vertical="top" wrapText="1" readingOrder="1"/>
    </xf>
    <xf numFmtId="0" fontId="4" fillId="0" borderId="10" xfId="0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top" wrapText="1" readingOrder="1"/>
    </xf>
    <xf numFmtId="164" fontId="3" fillId="0" borderId="8" xfId="1" applyNumberFormat="1" applyFont="1" applyFill="1" applyBorder="1" applyAlignment="1">
      <alignment horizontal="center" vertical="top" wrapText="1" readingOrder="1"/>
    </xf>
    <xf numFmtId="164" fontId="2" fillId="0" borderId="9" xfId="1" applyNumberFormat="1" applyFont="1" applyFill="1" applyBorder="1" applyAlignment="1">
      <alignment vertical="top" wrapText="1"/>
    </xf>
    <xf numFmtId="164" fontId="0" fillId="0" borderId="1" xfId="1" applyNumberFormat="1" applyFont="1" applyFill="1" applyBorder="1" applyAlignment="1">
      <alignment horizontal="center" vertical="top" wrapText="1" readingOrder="1"/>
    </xf>
    <xf numFmtId="164" fontId="2" fillId="0" borderId="0" xfId="1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 wrapText="1" readingOrder="1"/>
    </xf>
    <xf numFmtId="164" fontId="2" fillId="0" borderId="10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center" vertical="top" wrapText="1" readingOrder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367563</xdr:colOff>
      <xdr:row>1</xdr:row>
      <xdr:rowOff>538388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0500"/>
          <a:ext cx="2805963" cy="185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M59"/>
  <sheetViews>
    <sheetView showGridLines="0" tabSelected="1" zoomScale="85" zoomScaleNormal="85" workbookViewId="0">
      <pane ySplit="3" topLeftCell="A4" activePane="bottomLeft" state="frozen"/>
      <selection pane="bottomLeft" activeCell="AL11" sqref="AL11"/>
    </sheetView>
  </sheetViews>
  <sheetFormatPr defaultRowHeight="15"/>
  <cols>
    <col min="1" max="1" width="0.5703125" style="1" customWidth="1"/>
    <col min="2" max="2" width="28.28515625" style="1" customWidth="1"/>
    <col min="3" max="4" width="15.5703125" style="1" customWidth="1"/>
    <col min="5" max="5" width="2.7109375" style="1" customWidth="1"/>
    <col min="6" max="6" width="5.5703125" style="1" customWidth="1"/>
    <col min="7" max="7" width="0.140625" style="1" customWidth="1"/>
    <col min="8" max="8" width="0.42578125" style="1" customWidth="1"/>
    <col min="9" max="9" width="6.7109375" style="1" customWidth="1"/>
    <col min="10" max="29" width="15.5703125" style="1" customWidth="1"/>
    <col min="30" max="30" width="0" style="1" hidden="1" customWidth="1"/>
    <col min="31" max="31" width="9.140625" style="1"/>
    <col min="32" max="32" width="11.42578125" style="1" bestFit="1" customWidth="1"/>
    <col min="33" max="33" width="12" style="1" bestFit="1" customWidth="1"/>
    <col min="34" max="34" width="11.42578125" style="1" bestFit="1" customWidth="1"/>
    <col min="35" max="36" width="12.42578125" style="1" bestFit="1" customWidth="1"/>
    <col min="37" max="37" width="9.140625" style="1"/>
    <col min="38" max="38" width="11.42578125" style="1" bestFit="1" customWidth="1"/>
    <col min="39" max="39" width="12" style="1" bestFit="1" customWidth="1"/>
    <col min="40" max="16384" width="9.140625" style="1"/>
  </cols>
  <sheetData>
    <row r="1" spans="2:39" ht="0.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51.6" customHeight="1">
      <c r="B2" s="51"/>
      <c r="C2" s="51"/>
      <c r="D2" s="51"/>
      <c r="E2" s="51"/>
      <c r="F2" s="5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8.6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ht="3.9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39" ht="48" customHeight="1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16.899999999999999" customHeight="1">
      <c r="B6" s="52"/>
      <c r="C6" s="51"/>
      <c r="D6" s="51"/>
      <c r="E6" s="51"/>
      <c r="F6" s="51"/>
      <c r="G6" s="5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2:39" ht="10.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2:39" ht="15" customHeight="1">
      <c r="B8" s="57" t="s">
        <v>1</v>
      </c>
      <c r="C8" s="47" t="s">
        <v>2</v>
      </c>
      <c r="D8" s="48"/>
      <c r="E8" s="47" t="s">
        <v>3</v>
      </c>
      <c r="F8" s="53"/>
      <c r="G8" s="53"/>
      <c r="H8" s="53"/>
      <c r="I8" s="53"/>
      <c r="J8" s="48"/>
      <c r="K8" s="47" t="s">
        <v>4</v>
      </c>
      <c r="L8" s="48"/>
      <c r="M8" s="47" t="s">
        <v>5</v>
      </c>
      <c r="N8" s="48"/>
      <c r="O8" s="47" t="s">
        <v>6</v>
      </c>
      <c r="P8" s="48"/>
      <c r="Q8" s="47" t="s">
        <v>7</v>
      </c>
      <c r="R8" s="48"/>
      <c r="S8" s="47" t="s">
        <v>8</v>
      </c>
      <c r="T8" s="48"/>
      <c r="U8" s="47" t="s">
        <v>9</v>
      </c>
      <c r="V8" s="48"/>
      <c r="W8" s="47" t="s">
        <v>10</v>
      </c>
      <c r="X8" s="48"/>
      <c r="Y8" s="47" t="s">
        <v>11</v>
      </c>
      <c r="Z8" s="48"/>
      <c r="AA8" s="47" t="s">
        <v>12</v>
      </c>
      <c r="AB8" s="48"/>
      <c r="AC8" s="49" t="s">
        <v>13</v>
      </c>
      <c r="AD8" s="11"/>
      <c r="AE8" s="3"/>
      <c r="AF8" s="43" t="s">
        <v>14</v>
      </c>
      <c r="AG8" s="44"/>
      <c r="AH8" s="45" t="s">
        <v>15</v>
      </c>
      <c r="AI8" s="46"/>
      <c r="AJ8" s="4"/>
      <c r="AK8" s="33"/>
      <c r="AL8" s="45" t="s">
        <v>16</v>
      </c>
      <c r="AM8" s="46"/>
    </row>
    <row r="9" spans="2:39" ht="15" customHeight="1">
      <c r="B9" s="57"/>
      <c r="C9" s="35" t="s">
        <v>17</v>
      </c>
      <c r="D9" s="30" t="s">
        <v>18</v>
      </c>
      <c r="E9" s="54" t="s">
        <v>17</v>
      </c>
      <c r="F9" s="55"/>
      <c r="G9" s="55"/>
      <c r="H9" s="55"/>
      <c r="I9" s="55"/>
      <c r="J9" s="30" t="s">
        <v>18</v>
      </c>
      <c r="K9" s="35" t="s">
        <v>17</v>
      </c>
      <c r="L9" s="30" t="s">
        <v>18</v>
      </c>
      <c r="M9" s="35" t="s">
        <v>17</v>
      </c>
      <c r="N9" s="30" t="s">
        <v>18</v>
      </c>
      <c r="O9" s="35" t="s">
        <v>17</v>
      </c>
      <c r="P9" s="30" t="s">
        <v>18</v>
      </c>
      <c r="Q9" s="35" t="s">
        <v>17</v>
      </c>
      <c r="R9" s="30" t="s">
        <v>18</v>
      </c>
      <c r="S9" s="35" t="s">
        <v>17</v>
      </c>
      <c r="T9" s="30" t="s">
        <v>18</v>
      </c>
      <c r="U9" s="35" t="s">
        <v>17</v>
      </c>
      <c r="V9" s="30" t="s">
        <v>18</v>
      </c>
      <c r="W9" s="35" t="s">
        <v>17</v>
      </c>
      <c r="X9" s="30" t="s">
        <v>18</v>
      </c>
      <c r="Y9" s="35" t="s">
        <v>17</v>
      </c>
      <c r="Z9" s="30" t="s">
        <v>18</v>
      </c>
      <c r="AA9" s="35" t="s">
        <v>17</v>
      </c>
      <c r="AB9" s="30" t="s">
        <v>18</v>
      </c>
      <c r="AC9" s="50"/>
      <c r="AD9" s="3"/>
      <c r="AE9" s="3"/>
      <c r="AF9" s="16" t="s">
        <v>17</v>
      </c>
      <c r="AG9" s="17" t="s">
        <v>18</v>
      </c>
      <c r="AH9" s="16" t="s">
        <v>17</v>
      </c>
      <c r="AI9" s="17" t="s">
        <v>18</v>
      </c>
      <c r="AJ9" s="37" t="s">
        <v>15</v>
      </c>
      <c r="AK9" s="33"/>
      <c r="AL9" s="16" t="s">
        <v>17</v>
      </c>
      <c r="AM9" s="17" t="s">
        <v>18</v>
      </c>
    </row>
    <row r="10" spans="2:39">
      <c r="B10" s="58"/>
      <c r="C10" s="28"/>
      <c r="D10" s="27"/>
      <c r="E10" s="28"/>
      <c r="F10" s="29"/>
      <c r="G10" s="29"/>
      <c r="H10" s="29"/>
      <c r="I10" s="29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6"/>
      <c r="AD10" s="3"/>
      <c r="AE10" s="3"/>
      <c r="AF10" s="7"/>
      <c r="AG10" s="13"/>
      <c r="AH10" s="7"/>
      <c r="AI10" s="8"/>
      <c r="AJ10" s="8"/>
      <c r="AK10" s="33"/>
      <c r="AL10" s="12"/>
      <c r="AM10" s="13"/>
    </row>
    <row r="11" spans="2:39">
      <c r="B11" s="32" t="s">
        <v>19</v>
      </c>
      <c r="C11" s="36">
        <v>3234</v>
      </c>
      <c r="D11" s="5">
        <v>16335</v>
      </c>
      <c r="E11" s="41">
        <v>4397</v>
      </c>
      <c r="F11" s="42"/>
      <c r="G11" s="42"/>
      <c r="H11" s="42"/>
      <c r="I11" s="42"/>
      <c r="J11" s="5">
        <v>8497</v>
      </c>
      <c r="K11" s="36">
        <v>7376</v>
      </c>
      <c r="L11" s="5">
        <v>15897</v>
      </c>
      <c r="M11" s="36">
        <v>3065</v>
      </c>
      <c r="N11" s="5">
        <v>1520</v>
      </c>
      <c r="O11" s="36">
        <v>230</v>
      </c>
      <c r="P11" s="5">
        <v>369</v>
      </c>
      <c r="Q11" s="36">
        <v>93</v>
      </c>
      <c r="R11" s="5">
        <v>305</v>
      </c>
      <c r="S11" s="36">
        <v>439</v>
      </c>
      <c r="T11" s="5">
        <v>1597</v>
      </c>
      <c r="U11" s="36">
        <v>2328</v>
      </c>
      <c r="V11" s="5">
        <v>1260</v>
      </c>
      <c r="W11" s="36">
        <v>686</v>
      </c>
      <c r="X11" s="5">
        <v>285</v>
      </c>
      <c r="Y11" s="36">
        <v>5</v>
      </c>
      <c r="Z11" s="5">
        <v>2</v>
      </c>
      <c r="AA11" s="36">
        <v>2495</v>
      </c>
      <c r="AB11" s="5">
        <v>810</v>
      </c>
      <c r="AC11" s="6">
        <v>71225</v>
      </c>
      <c r="AD11" s="2"/>
      <c r="AE11" s="2"/>
      <c r="AF11" s="24">
        <f>C11+E11+K11+M11+O11+Q11+S11</f>
        <v>18834</v>
      </c>
      <c r="AG11" s="14">
        <f>D11+J11+L11+N11+P11+R11+T11</f>
        <v>44520</v>
      </c>
      <c r="AH11" s="24">
        <f>AF11+U11+W11+Y11+AA11</f>
        <v>24348</v>
      </c>
      <c r="AI11" s="25">
        <f>AG11+V11+X11+Z11+AB11</f>
        <v>46877</v>
      </c>
      <c r="AJ11" s="19">
        <f>AH11+AI11</f>
        <v>71225</v>
      </c>
      <c r="AK11" s="33"/>
      <c r="AL11" s="9">
        <f>C11+E11+K11+Q11+S11</f>
        <v>15539</v>
      </c>
      <c r="AM11" s="14">
        <f>D11+J11+L11+R11+T11</f>
        <v>42631</v>
      </c>
    </row>
    <row r="12" spans="2:39">
      <c r="B12" s="32" t="s">
        <v>20</v>
      </c>
      <c r="C12" s="36">
        <v>0</v>
      </c>
      <c r="D12" s="5">
        <v>0</v>
      </c>
      <c r="E12" s="41">
        <v>0</v>
      </c>
      <c r="F12" s="42"/>
      <c r="G12" s="42"/>
      <c r="H12" s="42"/>
      <c r="I12" s="42"/>
      <c r="J12" s="5">
        <v>1</v>
      </c>
      <c r="K12" s="36">
        <v>0</v>
      </c>
      <c r="L12" s="5">
        <v>0</v>
      </c>
      <c r="M12" s="36">
        <v>0</v>
      </c>
      <c r="N12" s="5">
        <v>0</v>
      </c>
      <c r="O12" s="36">
        <v>0</v>
      </c>
      <c r="P12" s="5">
        <v>0</v>
      </c>
      <c r="Q12" s="36">
        <v>0</v>
      </c>
      <c r="R12" s="5">
        <v>0</v>
      </c>
      <c r="S12" s="36">
        <v>0</v>
      </c>
      <c r="T12" s="5">
        <v>0</v>
      </c>
      <c r="U12" s="36">
        <v>0</v>
      </c>
      <c r="V12" s="5">
        <v>0</v>
      </c>
      <c r="W12" s="36">
        <v>0</v>
      </c>
      <c r="X12" s="5">
        <v>0</v>
      </c>
      <c r="Y12" s="36">
        <v>0</v>
      </c>
      <c r="Z12" s="5">
        <v>0</v>
      </c>
      <c r="AA12" s="36">
        <v>0</v>
      </c>
      <c r="AB12" s="5">
        <v>0</v>
      </c>
      <c r="AC12" s="6">
        <v>1</v>
      </c>
      <c r="AD12" s="2"/>
      <c r="AE12" s="2"/>
      <c r="AF12" s="9">
        <f>C12+E12+K12+M12+O12+Q12+S12</f>
        <v>0</v>
      </c>
      <c r="AG12" s="14">
        <f>D12+J12+L12+N12+P12+R12+T12</f>
        <v>1</v>
      </c>
      <c r="AH12" s="9">
        <f>AF12+U12+W12+Y12+AA12</f>
        <v>0</v>
      </c>
      <c r="AI12" s="14">
        <f>AG12+V12+X12+Z12+AB12</f>
        <v>1</v>
      </c>
      <c r="AJ12" s="15">
        <f>AH12+AI12</f>
        <v>1</v>
      </c>
      <c r="AK12" s="33"/>
      <c r="AL12" s="9">
        <f>C12+E12+K12+Q12+S12</f>
        <v>0</v>
      </c>
      <c r="AM12" s="14">
        <f>D12+J12+L12+R12+T12</f>
        <v>1</v>
      </c>
    </row>
    <row r="13" spans="2:39">
      <c r="B13" s="32" t="s">
        <v>21</v>
      </c>
      <c r="C13" s="36">
        <v>507</v>
      </c>
      <c r="D13" s="5">
        <v>3045</v>
      </c>
      <c r="E13" s="41">
        <v>783</v>
      </c>
      <c r="F13" s="42"/>
      <c r="G13" s="42"/>
      <c r="H13" s="42"/>
      <c r="I13" s="42"/>
      <c r="J13" s="5">
        <v>1709</v>
      </c>
      <c r="K13" s="36">
        <v>1131</v>
      </c>
      <c r="L13" s="5">
        <v>2523</v>
      </c>
      <c r="M13" s="36">
        <v>539</v>
      </c>
      <c r="N13" s="5">
        <v>195</v>
      </c>
      <c r="O13" s="36">
        <v>1</v>
      </c>
      <c r="P13" s="5">
        <v>14</v>
      </c>
      <c r="Q13" s="36">
        <v>0</v>
      </c>
      <c r="R13" s="5">
        <v>58</v>
      </c>
      <c r="S13" s="36">
        <v>51</v>
      </c>
      <c r="T13" s="5">
        <v>321</v>
      </c>
      <c r="U13" s="36">
        <v>246</v>
      </c>
      <c r="V13" s="5">
        <v>138</v>
      </c>
      <c r="W13" s="36">
        <v>173</v>
      </c>
      <c r="X13" s="5">
        <v>78</v>
      </c>
      <c r="Y13" s="36">
        <v>3</v>
      </c>
      <c r="Z13" s="5">
        <v>1</v>
      </c>
      <c r="AA13" s="36">
        <v>394</v>
      </c>
      <c r="AB13" s="5">
        <v>161</v>
      </c>
      <c r="AC13" s="6">
        <v>12071</v>
      </c>
      <c r="AD13" s="2"/>
      <c r="AE13" s="2"/>
      <c r="AF13" s="9">
        <f>C13+E13+K13+M13+O13+Q13+S13</f>
        <v>3012</v>
      </c>
      <c r="AG13" s="14">
        <f>D13+J13+L13+N13+P13+R13+T13</f>
        <v>7865</v>
      </c>
      <c r="AH13" s="9">
        <f>AF13+U13+W13+Y13+AA13</f>
        <v>3828</v>
      </c>
      <c r="AI13" s="14">
        <f>AG13+V13+X13+Z13+AB13</f>
        <v>8243</v>
      </c>
      <c r="AJ13" s="15">
        <f>AH13+AI13</f>
        <v>12071</v>
      </c>
      <c r="AK13" s="33"/>
      <c r="AL13" s="9">
        <f>C13+E13+K13+Q13+S13</f>
        <v>2472</v>
      </c>
      <c r="AM13" s="14">
        <f>D13+J13+L13+R13+T13</f>
        <v>7656</v>
      </c>
    </row>
    <row r="14" spans="2:39">
      <c r="B14" s="32" t="s">
        <v>22</v>
      </c>
      <c r="C14" s="36">
        <v>1</v>
      </c>
      <c r="D14" s="5">
        <v>78</v>
      </c>
      <c r="E14" s="41">
        <v>25</v>
      </c>
      <c r="F14" s="42"/>
      <c r="G14" s="42"/>
      <c r="H14" s="42"/>
      <c r="I14" s="42"/>
      <c r="J14" s="5">
        <v>98</v>
      </c>
      <c r="K14" s="36">
        <v>25</v>
      </c>
      <c r="L14" s="5">
        <v>96</v>
      </c>
      <c r="M14" s="36">
        <v>25</v>
      </c>
      <c r="N14" s="5">
        <v>24</v>
      </c>
      <c r="O14" s="36">
        <v>0</v>
      </c>
      <c r="P14" s="5">
        <v>0</v>
      </c>
      <c r="Q14" s="36">
        <v>0</v>
      </c>
      <c r="R14" s="5">
        <v>2</v>
      </c>
      <c r="S14" s="36">
        <v>0</v>
      </c>
      <c r="T14" s="5">
        <v>13</v>
      </c>
      <c r="U14" s="36">
        <v>0</v>
      </c>
      <c r="V14" s="5">
        <v>1</v>
      </c>
      <c r="W14" s="36">
        <v>51</v>
      </c>
      <c r="X14" s="5">
        <v>15</v>
      </c>
      <c r="Y14" s="36">
        <v>0</v>
      </c>
      <c r="Z14" s="5">
        <v>0</v>
      </c>
      <c r="AA14" s="36">
        <v>0</v>
      </c>
      <c r="AB14" s="5">
        <v>24</v>
      </c>
      <c r="AC14" s="6">
        <v>478</v>
      </c>
      <c r="AD14" s="2"/>
      <c r="AE14" s="2"/>
      <c r="AF14" s="9">
        <f>C14+E14+K14+M14+O14+Q14+S14</f>
        <v>76</v>
      </c>
      <c r="AG14" s="14">
        <f>D14+J14+L14+N14+P14+R14+T14</f>
        <v>311</v>
      </c>
      <c r="AH14" s="9">
        <f>AF14+U14+W14+Y14+AA14</f>
        <v>127</v>
      </c>
      <c r="AI14" s="14">
        <f>AG14+V14+X14+Z14+AB14</f>
        <v>351</v>
      </c>
      <c r="AJ14" s="15">
        <f>AH14+AI14</f>
        <v>478</v>
      </c>
      <c r="AK14" s="33"/>
      <c r="AL14" s="9">
        <f>C14+E14+K14+Q14+S14</f>
        <v>51</v>
      </c>
      <c r="AM14" s="14">
        <f>D14+J14+L14+R14+T14</f>
        <v>287</v>
      </c>
    </row>
    <row r="15" spans="2:39">
      <c r="B15" s="32" t="s">
        <v>23</v>
      </c>
      <c r="C15" s="36">
        <v>0</v>
      </c>
      <c r="D15" s="5">
        <v>8</v>
      </c>
      <c r="E15" s="41">
        <v>0</v>
      </c>
      <c r="F15" s="42"/>
      <c r="G15" s="42"/>
      <c r="H15" s="42"/>
      <c r="I15" s="42"/>
      <c r="J15" s="5">
        <v>33</v>
      </c>
      <c r="K15" s="36">
        <v>0</v>
      </c>
      <c r="L15" s="5">
        <v>22</v>
      </c>
      <c r="M15" s="36">
        <v>76</v>
      </c>
      <c r="N15" s="5">
        <v>45</v>
      </c>
      <c r="O15" s="36">
        <v>0</v>
      </c>
      <c r="P15" s="5">
        <v>1</v>
      </c>
      <c r="Q15" s="36">
        <v>0</v>
      </c>
      <c r="R15" s="5">
        <v>0</v>
      </c>
      <c r="S15" s="36">
        <v>0</v>
      </c>
      <c r="T15" s="5">
        <v>3</v>
      </c>
      <c r="U15" s="36">
        <v>0</v>
      </c>
      <c r="V15" s="5">
        <v>0</v>
      </c>
      <c r="W15" s="36">
        <v>53</v>
      </c>
      <c r="X15" s="5">
        <v>3</v>
      </c>
      <c r="Y15" s="36">
        <v>0</v>
      </c>
      <c r="Z15" s="5">
        <v>0</v>
      </c>
      <c r="AA15" s="36">
        <v>73</v>
      </c>
      <c r="AB15" s="5">
        <v>33</v>
      </c>
      <c r="AC15" s="6">
        <v>350</v>
      </c>
      <c r="AD15" s="2"/>
      <c r="AE15" s="2"/>
      <c r="AF15" s="10">
        <f>C15+E15+K15+M15+O15+Q15+S15</f>
        <v>76</v>
      </c>
      <c r="AG15" s="20">
        <f>D15+J15+L15+N15+P15+R15+T15</f>
        <v>112</v>
      </c>
      <c r="AH15" s="10">
        <f>AF15+U15+W15+Y15+AA15</f>
        <v>202</v>
      </c>
      <c r="AI15" s="20">
        <f>AG15+V15+X15+Z15+AB15</f>
        <v>148</v>
      </c>
      <c r="AJ15" s="21">
        <f>AH15+AI15</f>
        <v>350</v>
      </c>
      <c r="AK15" s="33"/>
      <c r="AL15" s="10">
        <f>C15+E15+K15+Q15+S15</f>
        <v>0</v>
      </c>
      <c r="AM15" s="20">
        <f>D15+J15+L15+R15+T15</f>
        <v>66</v>
      </c>
    </row>
    <row r="16" spans="2:39">
      <c r="B16" s="32" t="s">
        <v>24</v>
      </c>
      <c r="C16" s="36">
        <v>16</v>
      </c>
      <c r="D16" s="5">
        <v>491</v>
      </c>
      <c r="E16" s="41">
        <v>200</v>
      </c>
      <c r="F16" s="42"/>
      <c r="G16" s="42"/>
      <c r="H16" s="42"/>
      <c r="I16" s="42"/>
      <c r="J16" s="5">
        <v>502</v>
      </c>
      <c r="K16" s="36">
        <v>92</v>
      </c>
      <c r="L16" s="5">
        <v>407</v>
      </c>
      <c r="M16" s="36">
        <v>71</v>
      </c>
      <c r="N16" s="5">
        <v>47</v>
      </c>
      <c r="O16" s="36">
        <v>0</v>
      </c>
      <c r="P16" s="5">
        <v>1</v>
      </c>
      <c r="Q16" s="36">
        <v>0</v>
      </c>
      <c r="R16" s="5">
        <v>107</v>
      </c>
      <c r="S16" s="36">
        <v>8</v>
      </c>
      <c r="T16" s="5">
        <v>61</v>
      </c>
      <c r="U16" s="36">
        <v>1</v>
      </c>
      <c r="V16" s="5">
        <v>15</v>
      </c>
      <c r="W16" s="36">
        <v>417</v>
      </c>
      <c r="X16" s="5">
        <v>99</v>
      </c>
      <c r="Y16" s="36">
        <v>0</v>
      </c>
      <c r="Z16" s="5">
        <v>0</v>
      </c>
      <c r="AA16" s="36">
        <v>99</v>
      </c>
      <c r="AB16" s="5">
        <v>43</v>
      </c>
      <c r="AC16" s="6">
        <v>2677</v>
      </c>
      <c r="AD16" s="2"/>
      <c r="AE16" s="2"/>
      <c r="AF16" s="9">
        <f>C16+E16+K16+M16+O16+Q16+S16</f>
        <v>387</v>
      </c>
      <c r="AG16" s="14">
        <f>D16+J16+L16+N16+P16+R16+T16</f>
        <v>1616</v>
      </c>
      <c r="AH16" s="9">
        <f>AF16+U16+W16+Y16+AA16</f>
        <v>904</v>
      </c>
      <c r="AI16" s="14">
        <f>AG16+V16+X16+Z16+AB16</f>
        <v>1773</v>
      </c>
      <c r="AJ16" s="15">
        <f>AH16+AI16</f>
        <v>2677</v>
      </c>
      <c r="AK16" s="33"/>
      <c r="AL16" s="9">
        <f>C16+E16+K16+Q16+S16</f>
        <v>316</v>
      </c>
      <c r="AM16" s="14">
        <f>D16+J16+L16+R16+T16</f>
        <v>1568</v>
      </c>
    </row>
    <row r="17" spans="2:39">
      <c r="B17" s="32" t="s">
        <v>25</v>
      </c>
      <c r="C17" s="36">
        <v>13</v>
      </c>
      <c r="D17" s="5">
        <v>66</v>
      </c>
      <c r="E17" s="41">
        <v>96</v>
      </c>
      <c r="F17" s="42"/>
      <c r="G17" s="42"/>
      <c r="H17" s="42"/>
      <c r="I17" s="42"/>
      <c r="J17" s="5">
        <v>113</v>
      </c>
      <c r="K17" s="36">
        <v>57</v>
      </c>
      <c r="L17" s="5">
        <v>113</v>
      </c>
      <c r="M17" s="36">
        <v>58</v>
      </c>
      <c r="N17" s="5">
        <v>15</v>
      </c>
      <c r="O17" s="36">
        <v>0</v>
      </c>
      <c r="P17" s="5">
        <v>1</v>
      </c>
      <c r="Q17" s="36">
        <v>1</v>
      </c>
      <c r="R17" s="5">
        <v>2</v>
      </c>
      <c r="S17" s="36">
        <v>8</v>
      </c>
      <c r="T17" s="5">
        <v>7</v>
      </c>
      <c r="U17" s="36">
        <v>0</v>
      </c>
      <c r="V17" s="5">
        <v>0</v>
      </c>
      <c r="W17" s="36">
        <v>16</v>
      </c>
      <c r="X17" s="5">
        <v>2</v>
      </c>
      <c r="Y17" s="36">
        <v>0</v>
      </c>
      <c r="Z17" s="5">
        <v>0</v>
      </c>
      <c r="AA17" s="36">
        <v>85</v>
      </c>
      <c r="AB17" s="5">
        <v>18</v>
      </c>
      <c r="AC17" s="6">
        <v>671</v>
      </c>
      <c r="AD17" s="2"/>
      <c r="AE17" s="2"/>
      <c r="AF17" s="9">
        <f>C17+E17+K17+M17+O17+Q17+S17</f>
        <v>233</v>
      </c>
      <c r="AG17" s="14">
        <f>D17+J17+L17+N17+P17+R17+T17</f>
        <v>317</v>
      </c>
      <c r="AH17" s="9">
        <f>AF17+U17+W17+Y17+AA17</f>
        <v>334</v>
      </c>
      <c r="AI17" s="14">
        <f>AG17+V17+X17+Z17+AB17</f>
        <v>337</v>
      </c>
      <c r="AJ17" s="15">
        <f>AH17+AI17</f>
        <v>671</v>
      </c>
      <c r="AK17" s="33"/>
      <c r="AL17" s="9">
        <f>C17+E17+K17+Q17+S17</f>
        <v>175</v>
      </c>
      <c r="AM17" s="14">
        <f>D17+J17+L17+R17+T17</f>
        <v>301</v>
      </c>
    </row>
    <row r="18" spans="2:39">
      <c r="B18" s="32" t="s">
        <v>26</v>
      </c>
      <c r="C18" s="36">
        <v>0</v>
      </c>
      <c r="D18" s="5">
        <v>14</v>
      </c>
      <c r="E18" s="41">
        <v>0</v>
      </c>
      <c r="F18" s="42"/>
      <c r="G18" s="42"/>
      <c r="H18" s="42"/>
      <c r="I18" s="42"/>
      <c r="J18" s="5">
        <v>22</v>
      </c>
      <c r="K18" s="36">
        <v>0</v>
      </c>
      <c r="L18" s="5">
        <v>35</v>
      </c>
      <c r="M18" s="36">
        <v>0</v>
      </c>
      <c r="N18" s="5">
        <v>0</v>
      </c>
      <c r="O18" s="36">
        <v>0</v>
      </c>
      <c r="P18" s="5">
        <v>2</v>
      </c>
      <c r="Q18" s="36">
        <v>0</v>
      </c>
      <c r="R18" s="5">
        <v>1</v>
      </c>
      <c r="S18" s="36">
        <v>0</v>
      </c>
      <c r="T18" s="5">
        <v>1</v>
      </c>
      <c r="U18" s="36">
        <v>0</v>
      </c>
      <c r="V18" s="5">
        <v>0</v>
      </c>
      <c r="W18" s="36">
        <v>0</v>
      </c>
      <c r="X18" s="5">
        <v>0</v>
      </c>
      <c r="Y18" s="36">
        <v>0</v>
      </c>
      <c r="Z18" s="5">
        <v>0</v>
      </c>
      <c r="AA18" s="36">
        <v>0</v>
      </c>
      <c r="AB18" s="5">
        <v>1</v>
      </c>
      <c r="AC18" s="6">
        <v>76</v>
      </c>
      <c r="AD18" s="2"/>
      <c r="AE18" s="2"/>
      <c r="AF18" s="9">
        <f>C18+E18+K18+M18+O18+Q18+S18</f>
        <v>0</v>
      </c>
      <c r="AG18" s="14">
        <f>D18+J18+L18+N18+P18+R18+T18</f>
        <v>75</v>
      </c>
      <c r="AH18" s="9">
        <f>AF18+U18+W18+Y18+AA18</f>
        <v>0</v>
      </c>
      <c r="AI18" s="14">
        <f>AG18+V18+X18+Z18+AB18</f>
        <v>76</v>
      </c>
      <c r="AJ18" s="15">
        <f>AH18+AI18</f>
        <v>76</v>
      </c>
      <c r="AK18" s="33"/>
      <c r="AL18" s="9">
        <f>C18+E18+K18+Q18+S18</f>
        <v>0</v>
      </c>
      <c r="AM18" s="14">
        <f>D18+J18+L18+R18+T18</f>
        <v>73</v>
      </c>
    </row>
    <row r="19" spans="2:39">
      <c r="B19" s="32" t="s">
        <v>27</v>
      </c>
      <c r="C19" s="36">
        <v>7</v>
      </c>
      <c r="D19" s="5">
        <v>168</v>
      </c>
      <c r="E19" s="41">
        <v>216</v>
      </c>
      <c r="F19" s="42"/>
      <c r="G19" s="42"/>
      <c r="H19" s="42"/>
      <c r="I19" s="42"/>
      <c r="J19" s="5">
        <v>262</v>
      </c>
      <c r="K19" s="36">
        <v>132</v>
      </c>
      <c r="L19" s="5">
        <v>375</v>
      </c>
      <c r="M19" s="36">
        <v>169</v>
      </c>
      <c r="N19" s="5">
        <v>27</v>
      </c>
      <c r="O19" s="36">
        <v>0</v>
      </c>
      <c r="P19" s="5">
        <v>1</v>
      </c>
      <c r="Q19" s="36">
        <v>1</v>
      </c>
      <c r="R19" s="5">
        <v>3</v>
      </c>
      <c r="S19" s="36">
        <v>3</v>
      </c>
      <c r="T19" s="5">
        <v>28</v>
      </c>
      <c r="U19" s="36">
        <v>1</v>
      </c>
      <c r="V19" s="5">
        <v>3</v>
      </c>
      <c r="W19" s="36">
        <v>1</v>
      </c>
      <c r="X19" s="5">
        <v>1</v>
      </c>
      <c r="Y19" s="36">
        <v>0</v>
      </c>
      <c r="Z19" s="5">
        <v>0</v>
      </c>
      <c r="AA19" s="36">
        <v>267</v>
      </c>
      <c r="AB19" s="5">
        <v>42</v>
      </c>
      <c r="AC19" s="6">
        <v>1707</v>
      </c>
      <c r="AD19" s="2"/>
      <c r="AE19" s="2"/>
      <c r="AF19" s="9">
        <f>C19+E19+K19+M19+O19+Q19+S19</f>
        <v>528</v>
      </c>
      <c r="AG19" s="14">
        <f>D19+J19+L19+N19+P19+R19+T19</f>
        <v>864</v>
      </c>
      <c r="AH19" s="9">
        <f>AF19+U19+W19+Y19+AA19</f>
        <v>797</v>
      </c>
      <c r="AI19" s="14">
        <f>AG19+V19+X19+Z19+AB19</f>
        <v>910</v>
      </c>
      <c r="AJ19" s="15">
        <f>AH19+AI19</f>
        <v>1707</v>
      </c>
      <c r="AK19" s="33"/>
      <c r="AL19" s="9">
        <f>C19+E19+K19+Q19+S19</f>
        <v>359</v>
      </c>
      <c r="AM19" s="14">
        <f>D19+J19+L19+R19+T19</f>
        <v>836</v>
      </c>
    </row>
    <row r="20" spans="2:39">
      <c r="B20" s="32" t="s">
        <v>28</v>
      </c>
      <c r="C20" s="36">
        <v>613</v>
      </c>
      <c r="D20" s="5">
        <v>3882</v>
      </c>
      <c r="E20" s="41">
        <v>1008</v>
      </c>
      <c r="F20" s="42"/>
      <c r="G20" s="42"/>
      <c r="H20" s="42"/>
      <c r="I20" s="42"/>
      <c r="J20" s="5">
        <v>3069</v>
      </c>
      <c r="K20" s="36">
        <v>1127</v>
      </c>
      <c r="L20" s="5">
        <v>3434</v>
      </c>
      <c r="M20" s="36">
        <v>1076</v>
      </c>
      <c r="N20" s="5">
        <v>424</v>
      </c>
      <c r="O20" s="36">
        <v>52</v>
      </c>
      <c r="P20" s="5">
        <v>73</v>
      </c>
      <c r="Q20" s="36">
        <v>10</v>
      </c>
      <c r="R20" s="5">
        <v>65</v>
      </c>
      <c r="S20" s="36">
        <v>70</v>
      </c>
      <c r="T20" s="5">
        <v>429</v>
      </c>
      <c r="U20" s="36">
        <v>967</v>
      </c>
      <c r="V20" s="5">
        <v>539</v>
      </c>
      <c r="W20" s="36">
        <v>508</v>
      </c>
      <c r="X20" s="5">
        <v>57</v>
      </c>
      <c r="Y20" s="36">
        <v>5</v>
      </c>
      <c r="Z20" s="5">
        <v>0</v>
      </c>
      <c r="AA20" s="36">
        <v>944</v>
      </c>
      <c r="AB20" s="5">
        <v>441</v>
      </c>
      <c r="AC20" s="6">
        <v>18793</v>
      </c>
      <c r="AD20" s="2"/>
      <c r="AE20" s="2"/>
      <c r="AF20" s="10">
        <f>C20+E20+K20+M20+O20+Q20+S20</f>
        <v>3956</v>
      </c>
      <c r="AG20" s="20">
        <f>D20+J20+L20+N20+P20+R20+T20</f>
        <v>11376</v>
      </c>
      <c r="AH20" s="10">
        <f>AF20+U20+W20+Y20+AA20</f>
        <v>6380</v>
      </c>
      <c r="AI20" s="20">
        <f>AG20+V20+X20+Z20+AB20</f>
        <v>12413</v>
      </c>
      <c r="AJ20" s="21">
        <f>AH20+AI20</f>
        <v>18793</v>
      </c>
      <c r="AK20" s="33"/>
      <c r="AL20" s="10">
        <f>C20+E20+K20+Q20+S20</f>
        <v>2828</v>
      </c>
      <c r="AM20" s="20">
        <f>D20+J20+L20+R20+T20</f>
        <v>10879</v>
      </c>
    </row>
    <row r="21" spans="2:39">
      <c r="B21" s="32" t="s">
        <v>29</v>
      </c>
      <c r="C21" s="36">
        <v>0</v>
      </c>
      <c r="D21" s="5">
        <v>78</v>
      </c>
      <c r="E21" s="41">
        <v>0</v>
      </c>
      <c r="F21" s="42"/>
      <c r="G21" s="42"/>
      <c r="H21" s="42"/>
      <c r="I21" s="42"/>
      <c r="J21" s="5">
        <v>172</v>
      </c>
      <c r="K21" s="36">
        <v>0</v>
      </c>
      <c r="L21" s="5">
        <v>99</v>
      </c>
      <c r="M21" s="36">
        <v>30</v>
      </c>
      <c r="N21" s="5">
        <v>5</v>
      </c>
      <c r="O21" s="36">
        <v>0</v>
      </c>
      <c r="P21" s="5">
        <v>0</v>
      </c>
      <c r="Q21" s="36">
        <v>0</v>
      </c>
      <c r="R21" s="5">
        <v>0</v>
      </c>
      <c r="S21" s="36">
        <v>0</v>
      </c>
      <c r="T21" s="5">
        <v>10</v>
      </c>
      <c r="U21" s="36">
        <v>0</v>
      </c>
      <c r="V21" s="5">
        <v>3</v>
      </c>
      <c r="W21" s="36">
        <v>36</v>
      </c>
      <c r="X21" s="5">
        <v>2</v>
      </c>
      <c r="Y21" s="36">
        <v>0</v>
      </c>
      <c r="Z21" s="5">
        <v>0</v>
      </c>
      <c r="AA21" s="36">
        <v>10</v>
      </c>
      <c r="AB21" s="5">
        <v>2</v>
      </c>
      <c r="AC21" s="6">
        <v>447</v>
      </c>
      <c r="AD21" s="2"/>
      <c r="AE21" s="2"/>
      <c r="AF21" s="9">
        <f>C21+E21+K21+M21+O21+Q21+S21</f>
        <v>30</v>
      </c>
      <c r="AG21" s="14">
        <f>D21+J21+L21+N21+P21+R21+T21</f>
        <v>364</v>
      </c>
      <c r="AH21" s="9">
        <f>AF21+U21+W21+Y21+AA21</f>
        <v>76</v>
      </c>
      <c r="AI21" s="14">
        <f>AG21+V21+X21+Z21+AB21</f>
        <v>371</v>
      </c>
      <c r="AJ21" s="15">
        <f>AH21+AI21</f>
        <v>447</v>
      </c>
      <c r="AK21" s="33"/>
      <c r="AL21" s="9">
        <f>C21+E21+K21+Q21+S21</f>
        <v>0</v>
      </c>
      <c r="AM21" s="14">
        <f>D21+J21+L21+R21+T21</f>
        <v>359</v>
      </c>
    </row>
    <row r="22" spans="2:39">
      <c r="B22" s="32" t="s">
        <v>30</v>
      </c>
      <c r="C22" s="36">
        <v>0</v>
      </c>
      <c r="D22" s="5">
        <v>39</v>
      </c>
      <c r="E22" s="41">
        <v>0</v>
      </c>
      <c r="F22" s="42"/>
      <c r="G22" s="42"/>
      <c r="H22" s="42"/>
      <c r="I22" s="42"/>
      <c r="J22" s="5">
        <v>43</v>
      </c>
      <c r="K22" s="36">
        <v>0</v>
      </c>
      <c r="L22" s="5">
        <v>70</v>
      </c>
      <c r="M22" s="36">
        <v>49</v>
      </c>
      <c r="N22" s="5">
        <v>18</v>
      </c>
      <c r="O22" s="36">
        <v>2</v>
      </c>
      <c r="P22" s="5">
        <v>1</v>
      </c>
      <c r="Q22" s="36">
        <v>0</v>
      </c>
      <c r="R22" s="5">
        <v>0</v>
      </c>
      <c r="S22" s="36">
        <v>0</v>
      </c>
      <c r="T22" s="5">
        <v>12</v>
      </c>
      <c r="U22" s="36">
        <v>0</v>
      </c>
      <c r="V22" s="5">
        <v>1</v>
      </c>
      <c r="W22" s="36">
        <v>2</v>
      </c>
      <c r="X22" s="5">
        <v>2</v>
      </c>
      <c r="Y22" s="36">
        <v>0</v>
      </c>
      <c r="Z22" s="5">
        <v>0</v>
      </c>
      <c r="AA22" s="36">
        <v>25</v>
      </c>
      <c r="AB22" s="5">
        <v>5</v>
      </c>
      <c r="AC22" s="6">
        <v>269</v>
      </c>
      <c r="AD22" s="2"/>
      <c r="AE22" s="2"/>
      <c r="AF22" s="9">
        <f>C22+E22+K22+M22+O22+Q22+S22</f>
        <v>51</v>
      </c>
      <c r="AG22" s="14">
        <f>D22+J22+L22+N22+P22+R22+T22</f>
        <v>183</v>
      </c>
      <c r="AH22" s="9">
        <f>AF22+U22+W22+Y22+AA22</f>
        <v>78</v>
      </c>
      <c r="AI22" s="14">
        <f>AG22+V22+X22+Z22+AB22</f>
        <v>191</v>
      </c>
      <c r="AJ22" s="15">
        <f>AH22+AI22</f>
        <v>269</v>
      </c>
      <c r="AK22" s="33"/>
      <c r="AL22" s="9">
        <f>C22+E22+K22+Q22+S22</f>
        <v>0</v>
      </c>
      <c r="AM22" s="14">
        <f>D22+J22+L22+R22+T22</f>
        <v>164</v>
      </c>
    </row>
    <row r="23" spans="2:39">
      <c r="B23" s="32" t="s">
        <v>31</v>
      </c>
      <c r="C23" s="36">
        <v>1153</v>
      </c>
      <c r="D23" s="5">
        <v>8155</v>
      </c>
      <c r="E23" s="41">
        <v>3334</v>
      </c>
      <c r="F23" s="42"/>
      <c r="G23" s="42"/>
      <c r="H23" s="42"/>
      <c r="I23" s="42"/>
      <c r="J23" s="5">
        <v>5954</v>
      </c>
      <c r="K23" s="36">
        <v>3235</v>
      </c>
      <c r="L23" s="5">
        <v>7365</v>
      </c>
      <c r="M23" s="36">
        <v>770</v>
      </c>
      <c r="N23" s="5">
        <v>485</v>
      </c>
      <c r="O23" s="36">
        <v>74</v>
      </c>
      <c r="P23" s="5">
        <v>131</v>
      </c>
      <c r="Q23" s="36">
        <v>13</v>
      </c>
      <c r="R23" s="5">
        <v>152</v>
      </c>
      <c r="S23" s="36">
        <v>210</v>
      </c>
      <c r="T23" s="5">
        <v>1071</v>
      </c>
      <c r="U23" s="36">
        <v>898</v>
      </c>
      <c r="V23" s="5">
        <v>545</v>
      </c>
      <c r="W23" s="36">
        <v>1447</v>
      </c>
      <c r="X23" s="5">
        <v>168</v>
      </c>
      <c r="Y23" s="36">
        <v>2</v>
      </c>
      <c r="Z23" s="5">
        <v>1</v>
      </c>
      <c r="AA23" s="36">
        <v>947</v>
      </c>
      <c r="AB23" s="5">
        <v>435</v>
      </c>
      <c r="AC23" s="6">
        <v>36545</v>
      </c>
      <c r="AD23" s="2"/>
      <c r="AE23" s="2"/>
      <c r="AF23" s="9">
        <f>C23+E23+K23+M23+O23+Q23+S23</f>
        <v>8789</v>
      </c>
      <c r="AG23" s="14">
        <f>D23+J23+L23+N23+P23+R23+T23</f>
        <v>23313</v>
      </c>
      <c r="AH23" s="9">
        <f>AF23+U23+W23+Y23+AA23</f>
        <v>12083</v>
      </c>
      <c r="AI23" s="14">
        <f>AG23+V23+X23+Z23+AB23</f>
        <v>24462</v>
      </c>
      <c r="AJ23" s="15">
        <f>AH23+AI23</f>
        <v>36545</v>
      </c>
      <c r="AK23" s="33"/>
      <c r="AL23" s="9">
        <f>C23+E23+K23+Q23+S23</f>
        <v>7945</v>
      </c>
      <c r="AM23" s="14">
        <f>D23+J23+L23+R23+T23</f>
        <v>22697</v>
      </c>
    </row>
    <row r="24" spans="2:39">
      <c r="B24" s="32" t="s">
        <v>32</v>
      </c>
      <c r="C24" s="36">
        <v>10</v>
      </c>
      <c r="D24" s="5">
        <v>53</v>
      </c>
      <c r="E24" s="41">
        <v>165</v>
      </c>
      <c r="F24" s="42"/>
      <c r="G24" s="42"/>
      <c r="H24" s="42"/>
      <c r="I24" s="42"/>
      <c r="J24" s="5">
        <v>192</v>
      </c>
      <c r="K24" s="36">
        <v>47</v>
      </c>
      <c r="L24" s="5">
        <v>94</v>
      </c>
      <c r="M24" s="36">
        <v>0</v>
      </c>
      <c r="N24" s="5">
        <v>6</v>
      </c>
      <c r="O24" s="36">
        <v>0</v>
      </c>
      <c r="P24" s="5">
        <v>0</v>
      </c>
      <c r="Q24" s="36">
        <v>0</v>
      </c>
      <c r="R24" s="5">
        <v>0</v>
      </c>
      <c r="S24" s="36">
        <v>1</v>
      </c>
      <c r="T24" s="5">
        <v>5</v>
      </c>
      <c r="U24" s="36">
        <v>1</v>
      </c>
      <c r="V24" s="5">
        <v>6</v>
      </c>
      <c r="W24" s="36">
        <v>2</v>
      </c>
      <c r="X24" s="5">
        <v>3</v>
      </c>
      <c r="Y24" s="36">
        <v>0</v>
      </c>
      <c r="Z24" s="5">
        <v>0</v>
      </c>
      <c r="AA24" s="36">
        <v>1</v>
      </c>
      <c r="AB24" s="5">
        <v>1</v>
      </c>
      <c r="AC24" s="6">
        <v>587</v>
      </c>
      <c r="AD24" s="2"/>
      <c r="AE24" s="2"/>
      <c r="AF24" s="9">
        <f>C24+E24+K24+M24+O24+Q24+S24</f>
        <v>223</v>
      </c>
      <c r="AG24" s="14">
        <f>D24+J24+L24+N24+P24+R24+T24</f>
        <v>350</v>
      </c>
      <c r="AH24" s="9">
        <f>AF24+U24+W24+Y24+AA24</f>
        <v>227</v>
      </c>
      <c r="AI24" s="14">
        <f>AG24+V24+X24+Z24+AB24</f>
        <v>360</v>
      </c>
      <c r="AJ24" s="15">
        <f>AH24+AI24</f>
        <v>587</v>
      </c>
      <c r="AK24" s="33"/>
      <c r="AL24" s="9">
        <f>C24+E24+K24+Q24+S24</f>
        <v>223</v>
      </c>
      <c r="AM24" s="14">
        <f>D24+J24+L24+R24+T24</f>
        <v>344</v>
      </c>
    </row>
    <row r="25" spans="2:39">
      <c r="B25" s="32" t="s">
        <v>33</v>
      </c>
      <c r="C25" s="36">
        <v>62</v>
      </c>
      <c r="D25" s="5">
        <v>695</v>
      </c>
      <c r="E25" s="41">
        <v>377</v>
      </c>
      <c r="F25" s="42"/>
      <c r="G25" s="42"/>
      <c r="H25" s="42"/>
      <c r="I25" s="42"/>
      <c r="J25" s="5">
        <v>599</v>
      </c>
      <c r="K25" s="36">
        <v>232</v>
      </c>
      <c r="L25" s="5">
        <v>600</v>
      </c>
      <c r="M25" s="36">
        <v>44</v>
      </c>
      <c r="N25" s="5">
        <v>31</v>
      </c>
      <c r="O25" s="36">
        <v>0</v>
      </c>
      <c r="P25" s="5">
        <v>5</v>
      </c>
      <c r="Q25" s="36">
        <v>0</v>
      </c>
      <c r="R25" s="5">
        <v>33</v>
      </c>
      <c r="S25" s="36">
        <v>8</v>
      </c>
      <c r="T25" s="5">
        <v>84</v>
      </c>
      <c r="U25" s="36">
        <v>0</v>
      </c>
      <c r="V25" s="5">
        <v>44</v>
      </c>
      <c r="W25" s="36">
        <v>127</v>
      </c>
      <c r="X25" s="5">
        <v>23</v>
      </c>
      <c r="Y25" s="36">
        <v>0</v>
      </c>
      <c r="Z25" s="5">
        <v>0</v>
      </c>
      <c r="AA25" s="36">
        <v>193</v>
      </c>
      <c r="AB25" s="5">
        <v>79</v>
      </c>
      <c r="AC25" s="6">
        <v>3236</v>
      </c>
      <c r="AD25" s="2"/>
      <c r="AE25" s="2"/>
      <c r="AF25" s="10">
        <f>C25+E25+K25+M25+O25+Q25+S25</f>
        <v>723</v>
      </c>
      <c r="AG25" s="20">
        <f>D25+J25+L25+N25+P25+R25+T25</f>
        <v>2047</v>
      </c>
      <c r="AH25" s="10">
        <f>AF25+U25+W25+Y25+AA25</f>
        <v>1043</v>
      </c>
      <c r="AI25" s="20">
        <f>AG25+V25+X25+Z25+AB25</f>
        <v>2193</v>
      </c>
      <c r="AJ25" s="21">
        <f>AH25+AI25</f>
        <v>3236</v>
      </c>
      <c r="AK25" s="33"/>
      <c r="AL25" s="10">
        <f>C25+E25+K25+Q25+S25</f>
        <v>679</v>
      </c>
      <c r="AM25" s="20">
        <f>D25+J25+L25+R25+T25</f>
        <v>2011</v>
      </c>
    </row>
    <row r="26" spans="2:39">
      <c r="B26" s="32" t="s">
        <v>34</v>
      </c>
      <c r="C26" s="36">
        <v>17</v>
      </c>
      <c r="D26" s="5">
        <v>71</v>
      </c>
      <c r="E26" s="41">
        <v>33</v>
      </c>
      <c r="F26" s="42"/>
      <c r="G26" s="42"/>
      <c r="H26" s="42"/>
      <c r="I26" s="42"/>
      <c r="J26" s="5">
        <v>73</v>
      </c>
      <c r="K26" s="36">
        <v>18</v>
      </c>
      <c r="L26" s="5">
        <v>60</v>
      </c>
      <c r="M26" s="36">
        <v>62</v>
      </c>
      <c r="N26" s="5">
        <v>20</v>
      </c>
      <c r="O26" s="36">
        <v>1</v>
      </c>
      <c r="P26" s="5">
        <v>4</v>
      </c>
      <c r="Q26" s="36">
        <v>27</v>
      </c>
      <c r="R26" s="5">
        <v>30</v>
      </c>
      <c r="S26" s="36">
        <v>2</v>
      </c>
      <c r="T26" s="5">
        <v>14</v>
      </c>
      <c r="U26" s="36">
        <v>7</v>
      </c>
      <c r="V26" s="5">
        <v>6</v>
      </c>
      <c r="W26" s="36">
        <v>25</v>
      </c>
      <c r="X26" s="5">
        <v>7</v>
      </c>
      <c r="Y26" s="36">
        <v>0</v>
      </c>
      <c r="Z26" s="5">
        <v>0</v>
      </c>
      <c r="AA26" s="36">
        <v>15</v>
      </c>
      <c r="AB26" s="5">
        <v>5</v>
      </c>
      <c r="AC26" s="6">
        <v>497</v>
      </c>
      <c r="AD26" s="2"/>
      <c r="AE26" s="2"/>
      <c r="AF26" s="9">
        <f>C26+E26+K26+M26+O26+Q26+S26</f>
        <v>160</v>
      </c>
      <c r="AG26" s="14">
        <f>D26+J26+L26+N26+P26+R26+T26</f>
        <v>272</v>
      </c>
      <c r="AH26" s="9">
        <f>AF26+U26+W26+Y26+AA26</f>
        <v>207</v>
      </c>
      <c r="AI26" s="14">
        <f>AG26+V26+X26+Z26+AB26</f>
        <v>290</v>
      </c>
      <c r="AJ26" s="15">
        <f>AH26+AI26</f>
        <v>497</v>
      </c>
      <c r="AK26" s="33"/>
      <c r="AL26" s="9">
        <f>C26+E26+K26+Q26+S26</f>
        <v>97</v>
      </c>
      <c r="AM26" s="14">
        <f>D26+J26+L26+R26+T26</f>
        <v>248</v>
      </c>
    </row>
    <row r="27" spans="2:39">
      <c r="B27" s="32" t="s">
        <v>35</v>
      </c>
      <c r="C27" s="36">
        <v>0</v>
      </c>
      <c r="D27" s="5">
        <v>1</v>
      </c>
      <c r="E27" s="41">
        <v>0</v>
      </c>
      <c r="F27" s="42"/>
      <c r="G27" s="42"/>
      <c r="H27" s="42"/>
      <c r="I27" s="42"/>
      <c r="J27" s="5">
        <v>0</v>
      </c>
      <c r="K27" s="36">
        <v>0</v>
      </c>
      <c r="L27" s="5">
        <v>0</v>
      </c>
      <c r="M27" s="36">
        <v>0</v>
      </c>
      <c r="N27" s="5">
        <v>0</v>
      </c>
      <c r="O27" s="36">
        <v>0</v>
      </c>
      <c r="P27" s="5">
        <v>0</v>
      </c>
      <c r="Q27" s="36">
        <v>0</v>
      </c>
      <c r="R27" s="5">
        <v>0</v>
      </c>
      <c r="S27" s="36">
        <v>0</v>
      </c>
      <c r="T27" s="5">
        <v>0</v>
      </c>
      <c r="U27" s="36">
        <v>0</v>
      </c>
      <c r="V27" s="5">
        <v>0</v>
      </c>
      <c r="W27" s="36">
        <v>0</v>
      </c>
      <c r="X27" s="5">
        <v>0</v>
      </c>
      <c r="Y27" s="36">
        <v>0</v>
      </c>
      <c r="Z27" s="5">
        <v>0</v>
      </c>
      <c r="AA27" s="36">
        <v>0</v>
      </c>
      <c r="AB27" s="5">
        <v>0</v>
      </c>
      <c r="AC27" s="6">
        <v>1</v>
      </c>
      <c r="AD27" s="2"/>
      <c r="AE27" s="2"/>
      <c r="AF27" s="9">
        <f>C27+E27+K27+M27+O27+Q27+S27</f>
        <v>0</v>
      </c>
      <c r="AG27" s="14">
        <f>D27+J27+L27+N27+P27+R27+T27</f>
        <v>1</v>
      </c>
      <c r="AH27" s="9">
        <f>AF27+U27+W27+Y27+AA27</f>
        <v>0</v>
      </c>
      <c r="AI27" s="14">
        <f>AG27+V27+X27+Z27+AB27</f>
        <v>1</v>
      </c>
      <c r="AJ27" s="15">
        <f>AH27+AI27</f>
        <v>1</v>
      </c>
      <c r="AK27" s="33"/>
      <c r="AL27" s="9">
        <f>C27+E27+K27+Q27+S27</f>
        <v>0</v>
      </c>
      <c r="AM27" s="14">
        <f>D27+J27+L27+R27+T27</f>
        <v>1</v>
      </c>
    </row>
    <row r="28" spans="2:39">
      <c r="B28" s="32" t="s">
        <v>36</v>
      </c>
      <c r="C28" s="36">
        <v>51</v>
      </c>
      <c r="D28" s="5">
        <v>301</v>
      </c>
      <c r="E28" s="41">
        <v>376</v>
      </c>
      <c r="F28" s="42"/>
      <c r="G28" s="42"/>
      <c r="H28" s="42"/>
      <c r="I28" s="42"/>
      <c r="J28" s="5">
        <v>374</v>
      </c>
      <c r="K28" s="36">
        <v>159</v>
      </c>
      <c r="L28" s="5">
        <v>274</v>
      </c>
      <c r="M28" s="36">
        <v>75</v>
      </c>
      <c r="N28" s="5">
        <v>15</v>
      </c>
      <c r="O28" s="36">
        <v>4</v>
      </c>
      <c r="P28" s="5">
        <v>10</v>
      </c>
      <c r="Q28" s="36">
        <v>0</v>
      </c>
      <c r="R28" s="5">
        <v>3</v>
      </c>
      <c r="S28" s="36">
        <v>16</v>
      </c>
      <c r="T28" s="5">
        <v>37</v>
      </c>
      <c r="U28" s="36">
        <v>11</v>
      </c>
      <c r="V28" s="5">
        <v>15</v>
      </c>
      <c r="W28" s="36">
        <v>68</v>
      </c>
      <c r="X28" s="5">
        <v>8</v>
      </c>
      <c r="Y28" s="36">
        <v>0</v>
      </c>
      <c r="Z28" s="5">
        <v>0</v>
      </c>
      <c r="AA28" s="36">
        <v>3</v>
      </c>
      <c r="AB28" s="5">
        <v>12</v>
      </c>
      <c r="AC28" s="6">
        <v>1812</v>
      </c>
      <c r="AD28" s="2"/>
      <c r="AE28" s="2"/>
      <c r="AF28" s="9">
        <f>C28+E28+K28+M28+O28+Q28+S28</f>
        <v>681</v>
      </c>
      <c r="AG28" s="14">
        <f>D28+J28+L28+N28+P28+R28+T28</f>
        <v>1014</v>
      </c>
      <c r="AH28" s="9">
        <f>AF28+U28+W28+Y28+AA28</f>
        <v>763</v>
      </c>
      <c r="AI28" s="14">
        <f>AG28+V28+X28+Z28+AB28</f>
        <v>1049</v>
      </c>
      <c r="AJ28" s="15">
        <f>AH28+AI28</f>
        <v>1812</v>
      </c>
      <c r="AK28" s="33"/>
      <c r="AL28" s="9">
        <f>C28+E28+K28+Q28+S28</f>
        <v>602</v>
      </c>
      <c r="AM28" s="14">
        <f>D28+J28+L28+R28+T28</f>
        <v>989</v>
      </c>
    </row>
    <row r="29" spans="2:39">
      <c r="B29" s="32" t="s">
        <v>37</v>
      </c>
      <c r="C29" s="36">
        <v>5</v>
      </c>
      <c r="D29" s="5">
        <v>127</v>
      </c>
      <c r="E29" s="41">
        <v>199</v>
      </c>
      <c r="F29" s="42"/>
      <c r="G29" s="42"/>
      <c r="H29" s="42"/>
      <c r="I29" s="42"/>
      <c r="J29" s="5">
        <v>213</v>
      </c>
      <c r="K29" s="36">
        <v>67</v>
      </c>
      <c r="L29" s="5">
        <v>165</v>
      </c>
      <c r="M29" s="36">
        <v>49</v>
      </c>
      <c r="N29" s="5">
        <v>9</v>
      </c>
      <c r="O29" s="36">
        <v>0</v>
      </c>
      <c r="P29" s="5">
        <v>3</v>
      </c>
      <c r="Q29" s="36">
        <v>0</v>
      </c>
      <c r="R29" s="5">
        <v>3</v>
      </c>
      <c r="S29" s="36">
        <v>4</v>
      </c>
      <c r="T29" s="5">
        <v>21</v>
      </c>
      <c r="U29" s="36">
        <v>0</v>
      </c>
      <c r="V29" s="5">
        <v>10</v>
      </c>
      <c r="W29" s="36">
        <v>51</v>
      </c>
      <c r="X29" s="5">
        <v>20</v>
      </c>
      <c r="Y29" s="36">
        <v>0</v>
      </c>
      <c r="Z29" s="5">
        <v>0</v>
      </c>
      <c r="AA29" s="36">
        <v>128</v>
      </c>
      <c r="AB29" s="5">
        <v>22</v>
      </c>
      <c r="AC29" s="6">
        <v>1096</v>
      </c>
      <c r="AD29" s="2"/>
      <c r="AE29" s="2"/>
      <c r="AF29" s="9">
        <f>C29+E29+K29+M29+O29+Q29+S29</f>
        <v>324</v>
      </c>
      <c r="AG29" s="14">
        <f>D29+J29+L29+N29+P29+R29+T29</f>
        <v>541</v>
      </c>
      <c r="AH29" s="9">
        <f>AF29+U29+W29+Y29+AA29</f>
        <v>503</v>
      </c>
      <c r="AI29" s="14">
        <f>AG29+V29+X29+Z29+AB29</f>
        <v>593</v>
      </c>
      <c r="AJ29" s="15">
        <f>AH29+AI29</f>
        <v>1096</v>
      </c>
      <c r="AK29" s="33"/>
      <c r="AL29" s="9">
        <f>C29+E29+K29+Q29+S29</f>
        <v>275</v>
      </c>
      <c r="AM29" s="14">
        <f>D29+J29+L29+R29+T29</f>
        <v>529</v>
      </c>
    </row>
    <row r="30" spans="2:39">
      <c r="B30" s="32" t="s">
        <v>38</v>
      </c>
      <c r="C30" s="36">
        <v>14</v>
      </c>
      <c r="D30" s="5">
        <v>74</v>
      </c>
      <c r="E30" s="41">
        <v>85</v>
      </c>
      <c r="F30" s="42"/>
      <c r="G30" s="42"/>
      <c r="H30" s="42"/>
      <c r="I30" s="42"/>
      <c r="J30" s="5">
        <v>103</v>
      </c>
      <c r="K30" s="36">
        <v>32</v>
      </c>
      <c r="L30" s="5">
        <v>91</v>
      </c>
      <c r="M30" s="36">
        <v>45</v>
      </c>
      <c r="N30" s="5">
        <v>17</v>
      </c>
      <c r="O30" s="36">
        <v>0</v>
      </c>
      <c r="P30" s="5">
        <v>0</v>
      </c>
      <c r="Q30" s="36">
        <v>0</v>
      </c>
      <c r="R30" s="5">
        <v>5</v>
      </c>
      <c r="S30" s="36">
        <v>0</v>
      </c>
      <c r="T30" s="5">
        <v>9</v>
      </c>
      <c r="U30" s="36">
        <v>0</v>
      </c>
      <c r="V30" s="5">
        <v>1</v>
      </c>
      <c r="W30" s="36">
        <v>0</v>
      </c>
      <c r="X30" s="5">
        <v>3</v>
      </c>
      <c r="Y30" s="36">
        <v>0</v>
      </c>
      <c r="Z30" s="5">
        <v>0</v>
      </c>
      <c r="AA30" s="36">
        <v>186</v>
      </c>
      <c r="AB30" s="5">
        <v>84</v>
      </c>
      <c r="AC30" s="6">
        <v>749</v>
      </c>
      <c r="AD30" s="2"/>
      <c r="AE30" s="2"/>
      <c r="AF30" s="10">
        <f>C30+E30+K30+M30+O30+Q30+S30</f>
        <v>176</v>
      </c>
      <c r="AG30" s="20">
        <f>D30+J30+L30+N30+P30+R30+T30</f>
        <v>299</v>
      </c>
      <c r="AH30" s="10">
        <f>AF30+U30+W30+Y30+AA30</f>
        <v>362</v>
      </c>
      <c r="AI30" s="20">
        <f>AG30+V30+X30+Z30+AB30</f>
        <v>387</v>
      </c>
      <c r="AJ30" s="21">
        <f>AH30+AI30</f>
        <v>749</v>
      </c>
      <c r="AK30" s="33"/>
      <c r="AL30" s="10">
        <f>C30+E30+K30+Q30+S30</f>
        <v>131</v>
      </c>
      <c r="AM30" s="20">
        <f>D30+J30+L30+R30+T30</f>
        <v>282</v>
      </c>
    </row>
    <row r="31" spans="2:39">
      <c r="B31" s="32" t="s">
        <v>39</v>
      </c>
      <c r="C31" s="36">
        <v>0</v>
      </c>
      <c r="D31" s="5">
        <v>95</v>
      </c>
      <c r="E31" s="41">
        <v>0</v>
      </c>
      <c r="F31" s="42"/>
      <c r="G31" s="42"/>
      <c r="H31" s="42"/>
      <c r="I31" s="42"/>
      <c r="J31" s="5">
        <v>176</v>
      </c>
      <c r="K31" s="36">
        <v>0</v>
      </c>
      <c r="L31" s="5">
        <v>131</v>
      </c>
      <c r="M31" s="36">
        <v>5</v>
      </c>
      <c r="N31" s="5">
        <v>13</v>
      </c>
      <c r="O31" s="36">
        <v>0</v>
      </c>
      <c r="P31" s="5">
        <v>8</v>
      </c>
      <c r="Q31" s="36">
        <v>0</v>
      </c>
      <c r="R31" s="5">
        <v>1</v>
      </c>
      <c r="S31" s="36">
        <v>0</v>
      </c>
      <c r="T31" s="5">
        <v>20</v>
      </c>
      <c r="U31" s="36">
        <v>1</v>
      </c>
      <c r="V31" s="5">
        <v>11</v>
      </c>
      <c r="W31" s="36">
        <v>0</v>
      </c>
      <c r="X31" s="5">
        <v>4</v>
      </c>
      <c r="Y31" s="36">
        <v>0</v>
      </c>
      <c r="Z31" s="5">
        <v>0</v>
      </c>
      <c r="AA31" s="36">
        <v>3</v>
      </c>
      <c r="AB31" s="5">
        <v>9</v>
      </c>
      <c r="AC31" s="6">
        <v>477</v>
      </c>
      <c r="AD31" s="2"/>
      <c r="AE31" s="2"/>
      <c r="AF31" s="9">
        <f>C31+E31+K31+M31+O31+Q31+S31</f>
        <v>5</v>
      </c>
      <c r="AG31" s="14">
        <f>D31+J31+L31+N31+P31+R31+T31</f>
        <v>444</v>
      </c>
      <c r="AH31" s="9">
        <f>AF31+U31+W31+Y31+AA31</f>
        <v>9</v>
      </c>
      <c r="AI31" s="14">
        <f>AG31+V31+X31+Z31+AB31</f>
        <v>468</v>
      </c>
      <c r="AJ31" s="15">
        <f>AH31+AI31</f>
        <v>477</v>
      </c>
      <c r="AK31" s="33"/>
      <c r="AL31" s="9">
        <f>C31+E31+K31+Q31+S31</f>
        <v>0</v>
      </c>
      <c r="AM31" s="14">
        <f>D31+J31+L31+R31+T31</f>
        <v>423</v>
      </c>
    </row>
    <row r="32" spans="2:39">
      <c r="B32" s="32" t="s">
        <v>40</v>
      </c>
      <c r="C32" s="36">
        <v>1</v>
      </c>
      <c r="D32" s="5">
        <v>65</v>
      </c>
      <c r="E32" s="41">
        <v>1</v>
      </c>
      <c r="F32" s="42"/>
      <c r="G32" s="42"/>
      <c r="H32" s="42"/>
      <c r="I32" s="42"/>
      <c r="J32" s="5">
        <v>42</v>
      </c>
      <c r="K32" s="36">
        <v>0</v>
      </c>
      <c r="L32" s="5">
        <v>44</v>
      </c>
      <c r="M32" s="36">
        <v>0</v>
      </c>
      <c r="N32" s="5">
        <v>4</v>
      </c>
      <c r="O32" s="36">
        <v>1</v>
      </c>
      <c r="P32" s="5">
        <v>18</v>
      </c>
      <c r="Q32" s="36">
        <v>0</v>
      </c>
      <c r="R32" s="5">
        <v>24</v>
      </c>
      <c r="S32" s="36">
        <v>0</v>
      </c>
      <c r="T32" s="5">
        <v>25</v>
      </c>
      <c r="U32" s="36">
        <v>1</v>
      </c>
      <c r="V32" s="5">
        <v>41</v>
      </c>
      <c r="W32" s="36">
        <v>0</v>
      </c>
      <c r="X32" s="5">
        <v>15</v>
      </c>
      <c r="Y32" s="36">
        <v>0</v>
      </c>
      <c r="Z32" s="5">
        <v>0</v>
      </c>
      <c r="AA32" s="36">
        <v>4</v>
      </c>
      <c r="AB32" s="5">
        <v>7</v>
      </c>
      <c r="AC32" s="6">
        <v>293</v>
      </c>
      <c r="AD32" s="2"/>
      <c r="AE32" s="2"/>
      <c r="AF32" s="9">
        <f>C32+E32+K32+M32+O32+Q32+S32</f>
        <v>3</v>
      </c>
      <c r="AG32" s="14">
        <f>D32+J32+L32+N32+P32+R32+T32</f>
        <v>222</v>
      </c>
      <c r="AH32" s="9">
        <f>AF32+U32+W32+Y32+AA32</f>
        <v>8</v>
      </c>
      <c r="AI32" s="14">
        <f>AG32+V32+X32+Z32+AB32</f>
        <v>285</v>
      </c>
      <c r="AJ32" s="15">
        <f>AH32+AI32</f>
        <v>293</v>
      </c>
      <c r="AK32" s="33"/>
      <c r="AL32" s="9">
        <f>C32+E32+K32+Q32+S32</f>
        <v>2</v>
      </c>
      <c r="AM32" s="14">
        <f>D32+J32+L32+R32+T32</f>
        <v>200</v>
      </c>
    </row>
    <row r="33" spans="2:39">
      <c r="B33" s="32" t="s">
        <v>41</v>
      </c>
      <c r="C33" s="36">
        <v>8</v>
      </c>
      <c r="D33" s="5">
        <v>58</v>
      </c>
      <c r="E33" s="41">
        <v>47</v>
      </c>
      <c r="F33" s="42"/>
      <c r="G33" s="42"/>
      <c r="H33" s="42"/>
      <c r="I33" s="42"/>
      <c r="J33" s="5">
        <v>132</v>
      </c>
      <c r="K33" s="36">
        <v>13</v>
      </c>
      <c r="L33" s="5">
        <v>110</v>
      </c>
      <c r="M33" s="36">
        <v>67</v>
      </c>
      <c r="N33" s="5">
        <v>30</v>
      </c>
      <c r="O33" s="36">
        <v>0</v>
      </c>
      <c r="P33" s="5">
        <v>1</v>
      </c>
      <c r="Q33" s="36">
        <v>0</v>
      </c>
      <c r="R33" s="5">
        <v>2</v>
      </c>
      <c r="S33" s="36">
        <v>0</v>
      </c>
      <c r="T33" s="5">
        <v>9</v>
      </c>
      <c r="U33" s="36">
        <v>0</v>
      </c>
      <c r="V33" s="5">
        <v>2</v>
      </c>
      <c r="W33" s="36">
        <v>0</v>
      </c>
      <c r="X33" s="5">
        <v>0</v>
      </c>
      <c r="Y33" s="36">
        <v>0</v>
      </c>
      <c r="Z33" s="5">
        <v>0</v>
      </c>
      <c r="AA33" s="36">
        <v>259</v>
      </c>
      <c r="AB33" s="5">
        <v>52</v>
      </c>
      <c r="AC33" s="6">
        <v>790</v>
      </c>
      <c r="AD33" s="2"/>
      <c r="AE33" s="2"/>
      <c r="AF33" s="9">
        <f>C33+E33+K33+M33+O33+Q33+S33</f>
        <v>135</v>
      </c>
      <c r="AG33" s="14">
        <f>D33+J33+L33+N33+P33+R33+T33</f>
        <v>342</v>
      </c>
      <c r="AH33" s="9">
        <f>AF33+U33+W33+Y33+AA33</f>
        <v>394</v>
      </c>
      <c r="AI33" s="14">
        <f>AG33+V33+X33+Z33+AB33</f>
        <v>396</v>
      </c>
      <c r="AJ33" s="15">
        <f>AH33+AI33</f>
        <v>790</v>
      </c>
      <c r="AK33" s="33"/>
      <c r="AL33" s="9">
        <f>C33+E33+K33+Q33+S33</f>
        <v>68</v>
      </c>
      <c r="AM33" s="14">
        <f>D33+J33+L33+R33+T33</f>
        <v>311</v>
      </c>
    </row>
    <row r="34" spans="2:39">
      <c r="B34" s="32" t="s">
        <v>42</v>
      </c>
      <c r="C34" s="36">
        <v>21</v>
      </c>
      <c r="D34" s="5">
        <v>284</v>
      </c>
      <c r="E34" s="41">
        <v>231</v>
      </c>
      <c r="F34" s="42"/>
      <c r="G34" s="42"/>
      <c r="H34" s="42"/>
      <c r="I34" s="42"/>
      <c r="J34" s="5">
        <v>392</v>
      </c>
      <c r="K34" s="36">
        <v>51</v>
      </c>
      <c r="L34" s="5">
        <v>271</v>
      </c>
      <c r="M34" s="36">
        <v>91</v>
      </c>
      <c r="N34" s="5">
        <v>39</v>
      </c>
      <c r="O34" s="36">
        <v>0</v>
      </c>
      <c r="P34" s="5">
        <v>2</v>
      </c>
      <c r="Q34" s="36">
        <v>0</v>
      </c>
      <c r="R34" s="5">
        <v>37</v>
      </c>
      <c r="S34" s="36">
        <v>1</v>
      </c>
      <c r="T34" s="5">
        <v>25</v>
      </c>
      <c r="U34" s="36">
        <v>10</v>
      </c>
      <c r="V34" s="5">
        <v>11</v>
      </c>
      <c r="W34" s="36">
        <v>14</v>
      </c>
      <c r="X34" s="5">
        <v>13</v>
      </c>
      <c r="Y34" s="36">
        <v>0</v>
      </c>
      <c r="Z34" s="5">
        <v>0</v>
      </c>
      <c r="AA34" s="36">
        <v>22</v>
      </c>
      <c r="AB34" s="5">
        <v>23</v>
      </c>
      <c r="AC34" s="6">
        <v>1538</v>
      </c>
      <c r="AD34" s="2"/>
      <c r="AE34" s="2"/>
      <c r="AF34" s="9">
        <f>C34+E34+K34+M34+O34+Q34+S34</f>
        <v>395</v>
      </c>
      <c r="AG34" s="14">
        <f>D34+J34+L34+N34+P34+R34+T34</f>
        <v>1050</v>
      </c>
      <c r="AH34" s="9">
        <f>AF34+U34+W34+Y34+AA34</f>
        <v>441</v>
      </c>
      <c r="AI34" s="14">
        <f>AG34+V34+X34+Z34+AB34</f>
        <v>1097</v>
      </c>
      <c r="AJ34" s="15">
        <f>AH34+AI34</f>
        <v>1538</v>
      </c>
      <c r="AK34" s="33"/>
      <c r="AL34" s="9">
        <f>C34+E34+K34+Q34+S34</f>
        <v>304</v>
      </c>
      <c r="AM34" s="14">
        <f>D34+J34+L34+R34+T34</f>
        <v>1009</v>
      </c>
    </row>
    <row r="35" spans="2:39">
      <c r="B35" s="32" t="s">
        <v>43</v>
      </c>
      <c r="C35" s="36">
        <v>24</v>
      </c>
      <c r="D35" s="5">
        <v>652</v>
      </c>
      <c r="E35" s="41">
        <v>67</v>
      </c>
      <c r="F35" s="42"/>
      <c r="G35" s="42"/>
      <c r="H35" s="42"/>
      <c r="I35" s="42"/>
      <c r="J35" s="5">
        <v>328</v>
      </c>
      <c r="K35" s="36">
        <v>58</v>
      </c>
      <c r="L35" s="5">
        <v>485</v>
      </c>
      <c r="M35" s="36">
        <v>0</v>
      </c>
      <c r="N35" s="5">
        <v>9</v>
      </c>
      <c r="O35" s="36">
        <v>0</v>
      </c>
      <c r="P35" s="5">
        <v>8</v>
      </c>
      <c r="Q35" s="36">
        <v>7</v>
      </c>
      <c r="R35" s="5">
        <v>35</v>
      </c>
      <c r="S35" s="36">
        <v>0</v>
      </c>
      <c r="T35" s="5">
        <v>53</v>
      </c>
      <c r="U35" s="36">
        <v>254</v>
      </c>
      <c r="V35" s="5">
        <v>146</v>
      </c>
      <c r="W35" s="36">
        <v>250</v>
      </c>
      <c r="X35" s="5">
        <v>27</v>
      </c>
      <c r="Y35" s="36">
        <v>1</v>
      </c>
      <c r="Z35" s="5">
        <v>0</v>
      </c>
      <c r="AA35" s="36">
        <v>35</v>
      </c>
      <c r="AB35" s="5">
        <v>59</v>
      </c>
      <c r="AC35" s="6">
        <v>2498</v>
      </c>
      <c r="AD35" s="2"/>
      <c r="AE35" s="2"/>
      <c r="AF35" s="10">
        <f>C35+E35+K35+M35+O35+Q35+S35</f>
        <v>156</v>
      </c>
      <c r="AG35" s="20">
        <f>D35+J35+L35+N35+P35+R35+T35</f>
        <v>1570</v>
      </c>
      <c r="AH35" s="10">
        <f>AF35+U35+W35+Y35+AA35</f>
        <v>696</v>
      </c>
      <c r="AI35" s="20">
        <f>AG35+V35+X35+Z35+AB35</f>
        <v>1802</v>
      </c>
      <c r="AJ35" s="21">
        <f>AH35+AI35</f>
        <v>2498</v>
      </c>
      <c r="AK35" s="33"/>
      <c r="AL35" s="10">
        <f>C35+E35+K35+Q35+S35</f>
        <v>156</v>
      </c>
      <c r="AM35" s="20">
        <f>D35+J35+L35+R35+T35</f>
        <v>1553</v>
      </c>
    </row>
    <row r="36" spans="2:39">
      <c r="B36" s="32" t="s">
        <v>44</v>
      </c>
      <c r="C36" s="36">
        <v>590</v>
      </c>
      <c r="D36" s="5">
        <v>3937</v>
      </c>
      <c r="E36" s="41">
        <v>1088</v>
      </c>
      <c r="F36" s="42"/>
      <c r="G36" s="42"/>
      <c r="H36" s="42"/>
      <c r="I36" s="42"/>
      <c r="J36" s="5">
        <v>3493</v>
      </c>
      <c r="K36" s="36">
        <v>1859</v>
      </c>
      <c r="L36" s="5">
        <v>4937</v>
      </c>
      <c r="M36" s="36">
        <v>621</v>
      </c>
      <c r="N36" s="5">
        <v>323</v>
      </c>
      <c r="O36" s="36">
        <v>25</v>
      </c>
      <c r="P36" s="5">
        <v>83</v>
      </c>
      <c r="Q36" s="36">
        <v>0</v>
      </c>
      <c r="R36" s="5">
        <v>34</v>
      </c>
      <c r="S36" s="36">
        <v>65</v>
      </c>
      <c r="T36" s="5">
        <v>368</v>
      </c>
      <c r="U36" s="36">
        <v>643</v>
      </c>
      <c r="V36" s="5">
        <v>344</v>
      </c>
      <c r="W36" s="36">
        <v>524</v>
      </c>
      <c r="X36" s="5">
        <v>32</v>
      </c>
      <c r="Y36" s="36">
        <v>5</v>
      </c>
      <c r="Z36" s="5">
        <v>0</v>
      </c>
      <c r="AA36" s="36">
        <v>1221</v>
      </c>
      <c r="AB36" s="5">
        <v>391</v>
      </c>
      <c r="AC36" s="6">
        <v>20583</v>
      </c>
      <c r="AD36" s="2"/>
      <c r="AE36" s="2"/>
      <c r="AF36" s="9">
        <f>C36+E36+K36+M36+O36+Q36+S36</f>
        <v>4248</v>
      </c>
      <c r="AG36" s="14">
        <f>D36+J36+L36+N36+P36+R36+T36</f>
        <v>13175</v>
      </c>
      <c r="AH36" s="9">
        <f>AF36+U36+W36+Y36+AA36</f>
        <v>6641</v>
      </c>
      <c r="AI36" s="14">
        <f>AG36+V36+X36+Z36+AB36</f>
        <v>13942</v>
      </c>
      <c r="AJ36" s="15">
        <f>AH36+AI36</f>
        <v>20583</v>
      </c>
      <c r="AK36" s="33"/>
      <c r="AL36" s="9">
        <f>C36+E36+K36+Q36+S36</f>
        <v>3602</v>
      </c>
      <c r="AM36" s="14">
        <f>D36+J36+L36+R36+T36</f>
        <v>12769</v>
      </c>
    </row>
    <row r="37" spans="2:39">
      <c r="B37" s="32" t="s">
        <v>45</v>
      </c>
      <c r="C37" s="36">
        <v>0</v>
      </c>
      <c r="D37" s="5">
        <v>239</v>
      </c>
      <c r="E37" s="41">
        <v>0</v>
      </c>
      <c r="F37" s="42"/>
      <c r="G37" s="42"/>
      <c r="H37" s="42"/>
      <c r="I37" s="42"/>
      <c r="J37" s="5">
        <v>106</v>
      </c>
      <c r="K37" s="36">
        <v>0</v>
      </c>
      <c r="L37" s="5">
        <v>177</v>
      </c>
      <c r="M37" s="36">
        <v>0</v>
      </c>
      <c r="N37" s="5">
        <v>7</v>
      </c>
      <c r="O37" s="36">
        <v>0</v>
      </c>
      <c r="P37" s="5">
        <v>0</v>
      </c>
      <c r="Q37" s="36">
        <v>0</v>
      </c>
      <c r="R37" s="5">
        <v>8</v>
      </c>
      <c r="S37" s="36">
        <v>0</v>
      </c>
      <c r="T37" s="5">
        <v>26</v>
      </c>
      <c r="U37" s="36">
        <v>0</v>
      </c>
      <c r="V37" s="5">
        <v>1</v>
      </c>
      <c r="W37" s="36">
        <v>12</v>
      </c>
      <c r="X37" s="5">
        <v>5</v>
      </c>
      <c r="Y37" s="36">
        <v>0</v>
      </c>
      <c r="Z37" s="5">
        <v>0</v>
      </c>
      <c r="AA37" s="36">
        <v>20</v>
      </c>
      <c r="AB37" s="5">
        <v>2</v>
      </c>
      <c r="AC37" s="6">
        <v>603</v>
      </c>
      <c r="AD37" s="2"/>
      <c r="AE37" s="2"/>
      <c r="AF37" s="9">
        <f>C37+E37+K37+M37+O37+Q37+S37</f>
        <v>0</v>
      </c>
      <c r="AG37" s="14">
        <f>D37+J37+L37+N37+P37+R37+T37</f>
        <v>563</v>
      </c>
      <c r="AH37" s="9">
        <f>AF37+U37+W37+Y37+AA37</f>
        <v>32</v>
      </c>
      <c r="AI37" s="14">
        <f>AG37+V37+X37+Z37+AB37</f>
        <v>571</v>
      </c>
      <c r="AJ37" s="15">
        <f>AH37+AI37</f>
        <v>603</v>
      </c>
      <c r="AK37" s="33"/>
      <c r="AL37" s="9">
        <f>C37+E37+K37+Q37+S37</f>
        <v>0</v>
      </c>
      <c r="AM37" s="14">
        <f>D37+J37+L37+R37+T37</f>
        <v>556</v>
      </c>
    </row>
    <row r="38" spans="2:39">
      <c r="B38" s="32" t="s">
        <v>46</v>
      </c>
      <c r="C38" s="36">
        <v>4</v>
      </c>
      <c r="D38" s="5">
        <v>82</v>
      </c>
      <c r="E38" s="41">
        <v>93</v>
      </c>
      <c r="F38" s="42"/>
      <c r="G38" s="42"/>
      <c r="H38" s="42"/>
      <c r="I38" s="42"/>
      <c r="J38" s="5">
        <v>217</v>
      </c>
      <c r="K38" s="36">
        <v>49</v>
      </c>
      <c r="L38" s="5">
        <v>108</v>
      </c>
      <c r="M38" s="36">
        <v>57</v>
      </c>
      <c r="N38" s="5">
        <v>19</v>
      </c>
      <c r="O38" s="36">
        <v>0</v>
      </c>
      <c r="P38" s="5">
        <v>2</v>
      </c>
      <c r="Q38" s="36">
        <v>0</v>
      </c>
      <c r="R38" s="5">
        <v>0</v>
      </c>
      <c r="S38" s="36">
        <v>1</v>
      </c>
      <c r="T38" s="5">
        <v>11</v>
      </c>
      <c r="U38" s="36">
        <v>24</v>
      </c>
      <c r="V38" s="5">
        <v>5</v>
      </c>
      <c r="W38" s="36">
        <v>10</v>
      </c>
      <c r="X38" s="5">
        <v>3</v>
      </c>
      <c r="Y38" s="36">
        <v>0</v>
      </c>
      <c r="Z38" s="5">
        <v>0</v>
      </c>
      <c r="AA38" s="36">
        <v>67</v>
      </c>
      <c r="AB38" s="5">
        <v>19</v>
      </c>
      <c r="AC38" s="6">
        <v>771</v>
      </c>
      <c r="AD38" s="2"/>
      <c r="AE38" s="2"/>
      <c r="AF38" s="9">
        <f>C38+E38+K38+M38+O38+Q38+S38</f>
        <v>204</v>
      </c>
      <c r="AG38" s="14">
        <f>D38+J38+L38+N38+P38+R38+T38</f>
        <v>439</v>
      </c>
      <c r="AH38" s="9">
        <f>AF38+U38+W38+Y38+AA38</f>
        <v>305</v>
      </c>
      <c r="AI38" s="14">
        <f>AG38+V38+X38+Z38+AB38</f>
        <v>466</v>
      </c>
      <c r="AJ38" s="15">
        <f>AH38+AI38</f>
        <v>771</v>
      </c>
      <c r="AK38" s="33"/>
      <c r="AL38" s="9">
        <f>C38+E38+K38+Q38+S38</f>
        <v>147</v>
      </c>
      <c r="AM38" s="14">
        <f>D38+J38+L38+R38+T38</f>
        <v>418</v>
      </c>
    </row>
    <row r="39" spans="2:39">
      <c r="B39" s="32" t="s">
        <v>47</v>
      </c>
      <c r="C39" s="36">
        <v>0</v>
      </c>
      <c r="D39" s="5">
        <v>26</v>
      </c>
      <c r="E39" s="41">
        <v>0</v>
      </c>
      <c r="F39" s="42"/>
      <c r="G39" s="42"/>
      <c r="H39" s="42"/>
      <c r="I39" s="42"/>
      <c r="J39" s="5">
        <v>20</v>
      </c>
      <c r="K39" s="36">
        <v>0</v>
      </c>
      <c r="L39" s="5">
        <v>28</v>
      </c>
      <c r="M39" s="36">
        <v>0</v>
      </c>
      <c r="N39" s="5">
        <v>1</v>
      </c>
      <c r="O39" s="36">
        <v>0</v>
      </c>
      <c r="P39" s="5">
        <v>0</v>
      </c>
      <c r="Q39" s="36">
        <v>0</v>
      </c>
      <c r="R39" s="5">
        <v>4</v>
      </c>
      <c r="S39" s="36">
        <v>0</v>
      </c>
      <c r="T39" s="5">
        <v>2</v>
      </c>
      <c r="U39" s="36">
        <v>0</v>
      </c>
      <c r="V39" s="5">
        <v>0</v>
      </c>
      <c r="W39" s="36">
        <v>0</v>
      </c>
      <c r="X39" s="5">
        <v>1</v>
      </c>
      <c r="Y39" s="36">
        <v>0</v>
      </c>
      <c r="Z39" s="5">
        <v>0</v>
      </c>
      <c r="AA39" s="36">
        <v>2</v>
      </c>
      <c r="AB39" s="5">
        <v>0</v>
      </c>
      <c r="AC39" s="6">
        <v>84</v>
      </c>
      <c r="AD39" s="2"/>
      <c r="AE39" s="2"/>
      <c r="AF39" s="9">
        <f>C39+E39+K39+M39+O39+Q39+S39</f>
        <v>0</v>
      </c>
      <c r="AG39" s="14">
        <f>D39+J39+L39+N39+P39+R39+T39</f>
        <v>81</v>
      </c>
      <c r="AH39" s="9">
        <f>AF39+U39+W39+Y39+AA39</f>
        <v>2</v>
      </c>
      <c r="AI39" s="14">
        <f>AG39+V39+X39+Z39+AB39</f>
        <v>82</v>
      </c>
      <c r="AJ39" s="15">
        <f>AH39+AI39</f>
        <v>84</v>
      </c>
      <c r="AK39" s="33"/>
      <c r="AL39" s="9">
        <f>C39+E39+K39+Q39+S39</f>
        <v>0</v>
      </c>
      <c r="AM39" s="14">
        <f>D39+J39+L39+R39+T39</f>
        <v>80</v>
      </c>
    </row>
    <row r="40" spans="2:39">
      <c r="B40" s="32" t="s">
        <v>48</v>
      </c>
      <c r="C40" s="36">
        <v>0</v>
      </c>
      <c r="D40" s="5">
        <v>2</v>
      </c>
      <c r="E40" s="41">
        <v>0</v>
      </c>
      <c r="F40" s="42"/>
      <c r="G40" s="42"/>
      <c r="H40" s="42"/>
      <c r="I40" s="42"/>
      <c r="J40" s="5">
        <v>2</v>
      </c>
      <c r="K40" s="36">
        <v>0</v>
      </c>
      <c r="L40" s="5">
        <v>0</v>
      </c>
      <c r="M40" s="36">
        <v>0</v>
      </c>
      <c r="N40" s="5">
        <v>0</v>
      </c>
      <c r="O40" s="36">
        <v>0</v>
      </c>
      <c r="P40" s="5">
        <v>0</v>
      </c>
      <c r="Q40" s="36">
        <v>0</v>
      </c>
      <c r="R40" s="5">
        <v>1</v>
      </c>
      <c r="S40" s="36">
        <v>0</v>
      </c>
      <c r="T40" s="5">
        <v>1</v>
      </c>
      <c r="U40" s="36">
        <v>0</v>
      </c>
      <c r="V40" s="5">
        <v>0</v>
      </c>
      <c r="W40" s="36">
        <v>0</v>
      </c>
      <c r="X40" s="5">
        <v>0</v>
      </c>
      <c r="Y40" s="36">
        <v>0</v>
      </c>
      <c r="Z40" s="5">
        <v>0</v>
      </c>
      <c r="AA40" s="36">
        <v>0</v>
      </c>
      <c r="AB40" s="5">
        <v>0</v>
      </c>
      <c r="AC40" s="6">
        <v>6</v>
      </c>
      <c r="AD40" s="2"/>
      <c r="AE40" s="2"/>
      <c r="AF40" s="10">
        <f>C40+E40+K40+M40+O40+Q40+S40</f>
        <v>0</v>
      </c>
      <c r="AG40" s="20">
        <f>D40+J40+L40+N40+P40+R40+T40</f>
        <v>6</v>
      </c>
      <c r="AH40" s="10">
        <f>AF40+U40+W40+Y40+AA40</f>
        <v>0</v>
      </c>
      <c r="AI40" s="20">
        <f>AG40+V40+X40+Z40+AB40</f>
        <v>6</v>
      </c>
      <c r="AJ40" s="21">
        <f>AH40+AI40</f>
        <v>6</v>
      </c>
      <c r="AK40" s="33"/>
      <c r="AL40" s="10">
        <f>C40+E40+K40+Q40+S40</f>
        <v>0</v>
      </c>
      <c r="AM40" s="20">
        <f>D40+J40+L40+R40+T40</f>
        <v>6</v>
      </c>
    </row>
    <row r="41" spans="2:39">
      <c r="B41" s="32" t="s">
        <v>49</v>
      </c>
      <c r="C41" s="36">
        <v>166</v>
      </c>
      <c r="D41" s="5">
        <v>926</v>
      </c>
      <c r="E41" s="41">
        <v>475</v>
      </c>
      <c r="F41" s="42"/>
      <c r="G41" s="42"/>
      <c r="H41" s="42"/>
      <c r="I41" s="42"/>
      <c r="J41" s="5">
        <v>548</v>
      </c>
      <c r="K41" s="36">
        <v>423</v>
      </c>
      <c r="L41" s="5">
        <v>877</v>
      </c>
      <c r="M41" s="36">
        <v>550</v>
      </c>
      <c r="N41" s="5">
        <v>159</v>
      </c>
      <c r="O41" s="36">
        <v>0</v>
      </c>
      <c r="P41" s="5">
        <v>4</v>
      </c>
      <c r="Q41" s="36">
        <v>2</v>
      </c>
      <c r="R41" s="5">
        <v>19</v>
      </c>
      <c r="S41" s="36">
        <v>9</v>
      </c>
      <c r="T41" s="5">
        <v>104</v>
      </c>
      <c r="U41" s="36">
        <v>0</v>
      </c>
      <c r="V41" s="5">
        <v>5</v>
      </c>
      <c r="W41" s="36">
        <v>22</v>
      </c>
      <c r="X41" s="5">
        <v>16</v>
      </c>
      <c r="Y41" s="36">
        <v>0</v>
      </c>
      <c r="Z41" s="5">
        <v>0</v>
      </c>
      <c r="AA41" s="36">
        <v>659</v>
      </c>
      <c r="AB41" s="5">
        <v>234</v>
      </c>
      <c r="AC41" s="6">
        <v>5198</v>
      </c>
      <c r="AD41" s="2"/>
      <c r="AE41" s="2"/>
      <c r="AF41" s="9">
        <f>C41+E41+K41+M41+O41+Q41+S41</f>
        <v>1625</v>
      </c>
      <c r="AG41" s="14">
        <f>D41+J41+L41+N41+P41+R41+T41</f>
        <v>2637</v>
      </c>
      <c r="AH41" s="9">
        <f>AF41+U41+W41+Y41+AA41</f>
        <v>2306</v>
      </c>
      <c r="AI41" s="14">
        <f>AG41+V41+X41+Z41+AB41</f>
        <v>2892</v>
      </c>
      <c r="AJ41" s="15">
        <f>AH41+AI41</f>
        <v>5198</v>
      </c>
      <c r="AK41" s="33"/>
      <c r="AL41" s="9">
        <f>C41+E41+K41+Q41+S41</f>
        <v>1075</v>
      </c>
      <c r="AM41" s="14">
        <f>D41+J41+L41+R41+T41</f>
        <v>2474</v>
      </c>
    </row>
    <row r="42" spans="2:39">
      <c r="B42" s="32" t="s">
        <v>50</v>
      </c>
      <c r="C42" s="36">
        <v>0</v>
      </c>
      <c r="D42" s="5">
        <v>217</v>
      </c>
      <c r="E42" s="41">
        <v>0</v>
      </c>
      <c r="F42" s="42"/>
      <c r="G42" s="42"/>
      <c r="H42" s="42"/>
      <c r="I42" s="42"/>
      <c r="J42" s="5">
        <v>83</v>
      </c>
      <c r="K42" s="36">
        <v>0</v>
      </c>
      <c r="L42" s="5">
        <v>116</v>
      </c>
      <c r="M42" s="36">
        <v>418</v>
      </c>
      <c r="N42" s="5">
        <v>125</v>
      </c>
      <c r="O42" s="36">
        <v>0</v>
      </c>
      <c r="P42" s="5">
        <v>0</v>
      </c>
      <c r="Q42" s="36">
        <v>3</v>
      </c>
      <c r="R42" s="5">
        <v>35</v>
      </c>
      <c r="S42" s="36">
        <v>0</v>
      </c>
      <c r="T42" s="5">
        <v>13</v>
      </c>
      <c r="U42" s="36">
        <v>0</v>
      </c>
      <c r="V42" s="5">
        <v>4</v>
      </c>
      <c r="W42" s="36">
        <v>32</v>
      </c>
      <c r="X42" s="5">
        <v>22</v>
      </c>
      <c r="Y42" s="36">
        <v>0</v>
      </c>
      <c r="Z42" s="5">
        <v>0</v>
      </c>
      <c r="AA42" s="36">
        <v>219</v>
      </c>
      <c r="AB42" s="5">
        <v>36</v>
      </c>
      <c r="AC42" s="6">
        <v>1323</v>
      </c>
      <c r="AD42" s="2"/>
      <c r="AE42" s="2"/>
      <c r="AF42" s="9">
        <f>C42+E42+K42+M42+O42+Q42+S42</f>
        <v>421</v>
      </c>
      <c r="AG42" s="14">
        <f>D42+J42+L42+N42+P42+R42+T42</f>
        <v>589</v>
      </c>
      <c r="AH42" s="9">
        <f>AF42+U42+W42+Y42+AA42</f>
        <v>672</v>
      </c>
      <c r="AI42" s="14">
        <f>AG42+V42+X42+Z42+AB42</f>
        <v>651</v>
      </c>
      <c r="AJ42" s="15">
        <f>AH42+AI42</f>
        <v>1323</v>
      </c>
      <c r="AK42" s="33"/>
      <c r="AL42" s="9">
        <f>C42+E42+K42+Q42+S42</f>
        <v>3</v>
      </c>
      <c r="AM42" s="14">
        <f>D42+J42+L42+R42+T42</f>
        <v>464</v>
      </c>
    </row>
    <row r="43" spans="2:39">
      <c r="B43" s="32" t="s">
        <v>51</v>
      </c>
      <c r="C43" s="36">
        <v>322</v>
      </c>
      <c r="D43" s="5">
        <v>888</v>
      </c>
      <c r="E43" s="41">
        <v>479</v>
      </c>
      <c r="F43" s="42"/>
      <c r="G43" s="42"/>
      <c r="H43" s="42"/>
      <c r="I43" s="42"/>
      <c r="J43" s="5">
        <v>1125</v>
      </c>
      <c r="K43" s="36">
        <v>671</v>
      </c>
      <c r="L43" s="5">
        <v>1168</v>
      </c>
      <c r="M43" s="36">
        <v>245</v>
      </c>
      <c r="N43" s="5">
        <v>65</v>
      </c>
      <c r="O43" s="36">
        <v>2</v>
      </c>
      <c r="P43" s="5">
        <v>28</v>
      </c>
      <c r="Q43" s="36">
        <v>3</v>
      </c>
      <c r="R43" s="5">
        <v>16</v>
      </c>
      <c r="S43" s="36">
        <v>40</v>
      </c>
      <c r="T43" s="5">
        <v>79</v>
      </c>
      <c r="U43" s="36">
        <v>191</v>
      </c>
      <c r="V43" s="5">
        <v>168</v>
      </c>
      <c r="W43" s="36">
        <v>303</v>
      </c>
      <c r="X43" s="5">
        <v>15</v>
      </c>
      <c r="Y43" s="36">
        <v>1</v>
      </c>
      <c r="Z43" s="5">
        <v>1</v>
      </c>
      <c r="AA43" s="36">
        <v>138</v>
      </c>
      <c r="AB43" s="5">
        <v>51</v>
      </c>
      <c r="AC43" s="6">
        <v>5999</v>
      </c>
      <c r="AD43" s="2"/>
      <c r="AE43" s="2"/>
      <c r="AF43" s="9">
        <f>C43+E43+K43+M43+O43+Q43+S43</f>
        <v>1762</v>
      </c>
      <c r="AG43" s="14">
        <f>D43+J43+L43+N43+P43+R43+T43</f>
        <v>3369</v>
      </c>
      <c r="AH43" s="9">
        <f>AF43+U43+W43+Y43+AA43</f>
        <v>2395</v>
      </c>
      <c r="AI43" s="14">
        <f>AG43+V43+X43+Z43+AB43</f>
        <v>3604</v>
      </c>
      <c r="AJ43" s="15">
        <f>AH43+AI43</f>
        <v>5999</v>
      </c>
      <c r="AK43" s="33"/>
      <c r="AL43" s="9">
        <f>C43+E43+K43+Q43+S43</f>
        <v>1515</v>
      </c>
      <c r="AM43" s="14">
        <f>D43+J43+L43+R43+T43</f>
        <v>3276</v>
      </c>
    </row>
    <row r="44" spans="2:39">
      <c r="B44" s="32" t="s">
        <v>52</v>
      </c>
      <c r="C44" s="36">
        <v>0</v>
      </c>
      <c r="D44" s="5">
        <v>17</v>
      </c>
      <c r="E44" s="41">
        <v>0</v>
      </c>
      <c r="F44" s="42"/>
      <c r="G44" s="42"/>
      <c r="H44" s="42"/>
      <c r="I44" s="42"/>
      <c r="J44" s="5">
        <v>6</v>
      </c>
      <c r="K44" s="36">
        <v>0</v>
      </c>
      <c r="L44" s="5">
        <v>2</v>
      </c>
      <c r="M44" s="36">
        <v>0</v>
      </c>
      <c r="N44" s="5">
        <v>0</v>
      </c>
      <c r="O44" s="36">
        <v>0</v>
      </c>
      <c r="P44" s="5">
        <v>0</v>
      </c>
      <c r="Q44" s="36">
        <v>0</v>
      </c>
      <c r="R44" s="5">
        <v>0</v>
      </c>
      <c r="S44" s="36">
        <v>0</v>
      </c>
      <c r="T44" s="5">
        <v>1</v>
      </c>
      <c r="U44" s="36">
        <v>0</v>
      </c>
      <c r="V44" s="5">
        <v>0</v>
      </c>
      <c r="W44" s="36">
        <v>0</v>
      </c>
      <c r="X44" s="5">
        <v>1</v>
      </c>
      <c r="Y44" s="36">
        <v>0</v>
      </c>
      <c r="Z44" s="5">
        <v>0</v>
      </c>
      <c r="AA44" s="36">
        <v>0</v>
      </c>
      <c r="AB44" s="5">
        <v>4</v>
      </c>
      <c r="AC44" s="6">
        <v>31</v>
      </c>
      <c r="AD44" s="2"/>
      <c r="AE44" s="2"/>
      <c r="AF44" s="9">
        <f>C44+E44+K44+M44+O44+Q44+S44</f>
        <v>0</v>
      </c>
      <c r="AG44" s="14">
        <f>D44+J44+L44+N44+P44+R44+T44</f>
        <v>26</v>
      </c>
      <c r="AH44" s="9">
        <f>AF44+U44+W44+Y44+AA44</f>
        <v>0</v>
      </c>
      <c r="AI44" s="14">
        <f>AG44+V44+X44+Z44+AB44</f>
        <v>31</v>
      </c>
      <c r="AJ44" s="15">
        <f>AH44+AI44</f>
        <v>31</v>
      </c>
      <c r="AK44" s="33"/>
      <c r="AL44" s="9">
        <f>C44+E44+K44+Q44+S44</f>
        <v>0</v>
      </c>
      <c r="AM44" s="14">
        <f>D44+J44+L44+R44+T44</f>
        <v>26</v>
      </c>
    </row>
    <row r="45" spans="2:39">
      <c r="B45" s="32" t="s">
        <v>53</v>
      </c>
      <c r="C45" s="36">
        <v>0</v>
      </c>
      <c r="D45" s="5">
        <v>106</v>
      </c>
      <c r="E45" s="41">
        <v>0</v>
      </c>
      <c r="F45" s="42"/>
      <c r="G45" s="42"/>
      <c r="H45" s="42"/>
      <c r="I45" s="42"/>
      <c r="J45" s="5">
        <v>95</v>
      </c>
      <c r="K45" s="36">
        <v>0</v>
      </c>
      <c r="L45" s="5">
        <v>86</v>
      </c>
      <c r="M45" s="36">
        <v>0</v>
      </c>
      <c r="N45" s="5">
        <v>8</v>
      </c>
      <c r="O45" s="36">
        <v>0</v>
      </c>
      <c r="P45" s="5">
        <v>5</v>
      </c>
      <c r="Q45" s="36">
        <v>0</v>
      </c>
      <c r="R45" s="5">
        <v>5</v>
      </c>
      <c r="S45" s="36">
        <v>0</v>
      </c>
      <c r="T45" s="5">
        <v>23</v>
      </c>
      <c r="U45" s="36">
        <v>0</v>
      </c>
      <c r="V45" s="5">
        <v>8</v>
      </c>
      <c r="W45" s="36">
        <v>0</v>
      </c>
      <c r="X45" s="5">
        <v>12</v>
      </c>
      <c r="Y45" s="36">
        <v>0</v>
      </c>
      <c r="Z45" s="5">
        <v>0</v>
      </c>
      <c r="AA45" s="36">
        <v>1</v>
      </c>
      <c r="AB45" s="5">
        <v>8</v>
      </c>
      <c r="AC45" s="6">
        <v>357</v>
      </c>
      <c r="AD45" s="2"/>
      <c r="AE45" s="2"/>
      <c r="AF45" s="10">
        <f>C45+E45+K45+M45+O45+Q45+S45</f>
        <v>0</v>
      </c>
      <c r="AG45" s="20">
        <f>D45+J45+L45+N45+P45+R45+T45</f>
        <v>328</v>
      </c>
      <c r="AH45" s="10">
        <f>AF45+U45+W45+Y45+AA45</f>
        <v>1</v>
      </c>
      <c r="AI45" s="20">
        <f>AG45+V45+X45+Z45+AB45</f>
        <v>356</v>
      </c>
      <c r="AJ45" s="21">
        <f>AH45+AI45</f>
        <v>357</v>
      </c>
      <c r="AK45" s="33"/>
      <c r="AL45" s="10">
        <f>C45+E45+K45+Q45+S45</f>
        <v>0</v>
      </c>
      <c r="AM45" s="20">
        <f>D45+J45+L45+R45+T45</f>
        <v>315</v>
      </c>
    </row>
    <row r="46" spans="2:39">
      <c r="B46" s="32" t="s">
        <v>54</v>
      </c>
      <c r="C46" s="36">
        <v>38</v>
      </c>
      <c r="D46" s="5">
        <v>183</v>
      </c>
      <c r="E46" s="41">
        <v>124</v>
      </c>
      <c r="F46" s="42"/>
      <c r="G46" s="42"/>
      <c r="H46" s="42"/>
      <c r="I46" s="42"/>
      <c r="J46" s="5">
        <v>264</v>
      </c>
      <c r="K46" s="36">
        <v>96</v>
      </c>
      <c r="L46" s="5">
        <v>190</v>
      </c>
      <c r="M46" s="36">
        <v>1</v>
      </c>
      <c r="N46" s="5">
        <v>17</v>
      </c>
      <c r="O46" s="36">
        <v>0</v>
      </c>
      <c r="P46" s="5">
        <v>1</v>
      </c>
      <c r="Q46" s="36">
        <v>0</v>
      </c>
      <c r="R46" s="5">
        <v>10</v>
      </c>
      <c r="S46" s="36">
        <v>0</v>
      </c>
      <c r="T46" s="5">
        <v>20</v>
      </c>
      <c r="U46" s="36">
        <v>0</v>
      </c>
      <c r="V46" s="5">
        <v>12</v>
      </c>
      <c r="W46" s="36">
        <v>0</v>
      </c>
      <c r="X46" s="5">
        <v>6</v>
      </c>
      <c r="Y46" s="36">
        <v>0</v>
      </c>
      <c r="Z46" s="5">
        <v>1</v>
      </c>
      <c r="AA46" s="36">
        <v>7</v>
      </c>
      <c r="AB46" s="5">
        <v>19</v>
      </c>
      <c r="AC46" s="6">
        <v>989</v>
      </c>
      <c r="AD46" s="2"/>
      <c r="AE46" s="2"/>
      <c r="AF46" s="9">
        <f>C46+E46+K46+M46+O46+Q46+S46</f>
        <v>259</v>
      </c>
      <c r="AG46" s="14">
        <f>D46+J46+L46+N46+P46+R46+T46</f>
        <v>685</v>
      </c>
      <c r="AH46" s="9">
        <f>AF46+U46+W46+Y46+AA46</f>
        <v>266</v>
      </c>
      <c r="AI46" s="14">
        <f>AG46+V46+X46+Z46+AB46</f>
        <v>723</v>
      </c>
      <c r="AJ46" s="15">
        <f>AH46+AI46</f>
        <v>989</v>
      </c>
      <c r="AK46" s="33"/>
      <c r="AL46" s="9">
        <f>C46+E46+K46+Q46+S46</f>
        <v>258</v>
      </c>
      <c r="AM46" s="14">
        <f>D46+J46+L46+R46+T46</f>
        <v>667</v>
      </c>
    </row>
    <row r="47" spans="2:39">
      <c r="B47" s="32" t="s">
        <v>55</v>
      </c>
      <c r="C47" s="36">
        <v>0</v>
      </c>
      <c r="D47" s="5">
        <v>104</v>
      </c>
      <c r="E47" s="41">
        <v>0</v>
      </c>
      <c r="F47" s="42"/>
      <c r="G47" s="42"/>
      <c r="H47" s="42"/>
      <c r="I47" s="42"/>
      <c r="J47" s="5">
        <v>33</v>
      </c>
      <c r="K47" s="36">
        <v>0</v>
      </c>
      <c r="L47" s="5">
        <v>101</v>
      </c>
      <c r="M47" s="36">
        <v>0</v>
      </c>
      <c r="N47" s="5">
        <v>1</v>
      </c>
      <c r="O47" s="36">
        <v>0</v>
      </c>
      <c r="P47" s="5">
        <v>0</v>
      </c>
      <c r="Q47" s="36">
        <v>0</v>
      </c>
      <c r="R47" s="5">
        <v>3</v>
      </c>
      <c r="S47" s="36">
        <v>0</v>
      </c>
      <c r="T47" s="5">
        <v>8</v>
      </c>
      <c r="U47" s="36">
        <v>0</v>
      </c>
      <c r="V47" s="5">
        <v>1</v>
      </c>
      <c r="W47" s="36">
        <v>0</v>
      </c>
      <c r="X47" s="5">
        <v>1</v>
      </c>
      <c r="Y47" s="36">
        <v>1</v>
      </c>
      <c r="Z47" s="5">
        <v>0</v>
      </c>
      <c r="AA47" s="36">
        <v>2</v>
      </c>
      <c r="AB47" s="5">
        <v>2</v>
      </c>
      <c r="AC47" s="6">
        <v>257</v>
      </c>
      <c r="AD47" s="2"/>
      <c r="AE47" s="2"/>
      <c r="AF47" s="9">
        <f>C47+E47+K47+M47+O47+Q47+S47</f>
        <v>0</v>
      </c>
      <c r="AG47" s="14">
        <f>D47+J47+L47+N47+P47+R47+T47</f>
        <v>250</v>
      </c>
      <c r="AH47" s="9">
        <f>AF47+U47+W47+Y47+AA47</f>
        <v>3</v>
      </c>
      <c r="AI47" s="14">
        <f>AG47+V47+X47+Z47+AB47</f>
        <v>254</v>
      </c>
      <c r="AJ47" s="15">
        <f>AH47+AI47</f>
        <v>257</v>
      </c>
      <c r="AK47" s="33"/>
      <c r="AL47" s="9">
        <f>C47+E47+K47+Q47+S47</f>
        <v>0</v>
      </c>
      <c r="AM47" s="14">
        <f>D47+J47+L47+R47+T47</f>
        <v>249</v>
      </c>
    </row>
    <row r="48" spans="2:39">
      <c r="B48" s="32" t="s">
        <v>56</v>
      </c>
      <c r="C48" s="36">
        <v>82</v>
      </c>
      <c r="D48" s="5">
        <v>205</v>
      </c>
      <c r="E48" s="41">
        <v>765</v>
      </c>
      <c r="F48" s="42"/>
      <c r="G48" s="42"/>
      <c r="H48" s="42"/>
      <c r="I48" s="42"/>
      <c r="J48" s="5">
        <v>404</v>
      </c>
      <c r="K48" s="36">
        <v>449</v>
      </c>
      <c r="L48" s="5">
        <v>316</v>
      </c>
      <c r="M48" s="36">
        <v>65</v>
      </c>
      <c r="N48" s="5">
        <v>23</v>
      </c>
      <c r="O48" s="36">
        <v>0</v>
      </c>
      <c r="P48" s="5">
        <v>2</v>
      </c>
      <c r="Q48" s="36">
        <v>0</v>
      </c>
      <c r="R48" s="5">
        <v>3</v>
      </c>
      <c r="S48" s="36">
        <v>46</v>
      </c>
      <c r="T48" s="5">
        <v>20</v>
      </c>
      <c r="U48" s="36">
        <v>0</v>
      </c>
      <c r="V48" s="5">
        <v>2</v>
      </c>
      <c r="W48" s="36">
        <v>0</v>
      </c>
      <c r="X48" s="5">
        <v>1</v>
      </c>
      <c r="Y48" s="36">
        <v>0</v>
      </c>
      <c r="Z48" s="5">
        <v>0</v>
      </c>
      <c r="AA48" s="36">
        <v>200</v>
      </c>
      <c r="AB48" s="5">
        <v>35</v>
      </c>
      <c r="AC48" s="6">
        <v>2618</v>
      </c>
      <c r="AD48" s="2"/>
      <c r="AE48" s="2"/>
      <c r="AF48" s="9">
        <f>C48+E48+K48+M48+O48+Q48+S48</f>
        <v>1407</v>
      </c>
      <c r="AG48" s="14">
        <f>D48+J48+L48+N48+P48+R48+T48</f>
        <v>973</v>
      </c>
      <c r="AH48" s="9">
        <f>AF48+U48+W48+Y48+AA48</f>
        <v>1607</v>
      </c>
      <c r="AI48" s="14">
        <f>AG48+V48+X48+Z48+AB48</f>
        <v>1011</v>
      </c>
      <c r="AJ48" s="15">
        <f>AH48+AI48</f>
        <v>2618</v>
      </c>
      <c r="AK48" s="33"/>
      <c r="AL48" s="9">
        <f>C48+E48+K48+Q48+S48</f>
        <v>1342</v>
      </c>
      <c r="AM48" s="14">
        <f>D48+J48+L48+R48+T48</f>
        <v>948</v>
      </c>
    </row>
    <row r="49" spans="2:39">
      <c r="B49" s="32" t="s">
        <v>57</v>
      </c>
      <c r="C49" s="36">
        <v>0</v>
      </c>
      <c r="D49" s="5">
        <v>33</v>
      </c>
      <c r="E49" s="41">
        <v>0</v>
      </c>
      <c r="F49" s="42"/>
      <c r="G49" s="42"/>
      <c r="H49" s="42"/>
      <c r="I49" s="42"/>
      <c r="J49" s="5">
        <v>11</v>
      </c>
      <c r="K49" s="36">
        <v>0</v>
      </c>
      <c r="L49" s="5">
        <v>20</v>
      </c>
      <c r="M49" s="36">
        <v>0</v>
      </c>
      <c r="N49" s="5">
        <v>2</v>
      </c>
      <c r="O49" s="36">
        <v>0</v>
      </c>
      <c r="P49" s="5">
        <v>0</v>
      </c>
      <c r="Q49" s="36">
        <v>0</v>
      </c>
      <c r="R49" s="5">
        <v>0</v>
      </c>
      <c r="S49" s="36">
        <v>0</v>
      </c>
      <c r="T49" s="5">
        <v>1</v>
      </c>
      <c r="U49" s="36">
        <v>0</v>
      </c>
      <c r="V49" s="5">
        <v>2</v>
      </c>
      <c r="W49" s="36">
        <v>0</v>
      </c>
      <c r="X49" s="5">
        <v>0</v>
      </c>
      <c r="Y49" s="36">
        <v>0</v>
      </c>
      <c r="Z49" s="5">
        <v>0</v>
      </c>
      <c r="AA49" s="36">
        <v>0</v>
      </c>
      <c r="AB49" s="5">
        <v>0</v>
      </c>
      <c r="AC49" s="6">
        <v>69</v>
      </c>
      <c r="AD49" s="2"/>
      <c r="AE49" s="2"/>
      <c r="AF49" s="9">
        <f>C49+E49+K49+M49+O49+Q49+S49</f>
        <v>0</v>
      </c>
      <c r="AG49" s="14">
        <f>D49+J49+L49+N49+P49+R49+T49</f>
        <v>67</v>
      </c>
      <c r="AH49" s="9">
        <f>AF49+U49+W49+Y49+AA49</f>
        <v>0</v>
      </c>
      <c r="AI49" s="14">
        <f>AG49+V49+X49+Z49+AB49</f>
        <v>69</v>
      </c>
      <c r="AJ49" s="15">
        <f>AH49+AI49</f>
        <v>69</v>
      </c>
      <c r="AK49" s="33"/>
      <c r="AL49" s="9">
        <f>C49+E49+K49+Q49+S49</f>
        <v>0</v>
      </c>
      <c r="AM49" s="14">
        <f>D49+J49+L49+R49+T49</f>
        <v>65</v>
      </c>
    </row>
    <row r="50" spans="2:39">
      <c r="B50" s="32" t="s">
        <v>58</v>
      </c>
      <c r="C50" s="36">
        <v>561</v>
      </c>
      <c r="D50" s="5">
        <v>2757</v>
      </c>
      <c r="E50" s="41">
        <v>765</v>
      </c>
      <c r="F50" s="42"/>
      <c r="G50" s="42"/>
      <c r="H50" s="42"/>
      <c r="I50" s="42"/>
      <c r="J50" s="5">
        <v>2602</v>
      </c>
      <c r="K50" s="36">
        <v>1148</v>
      </c>
      <c r="L50" s="5">
        <v>2575</v>
      </c>
      <c r="M50" s="36">
        <v>626</v>
      </c>
      <c r="N50" s="5">
        <v>253</v>
      </c>
      <c r="O50" s="36">
        <v>10</v>
      </c>
      <c r="P50" s="5">
        <v>30</v>
      </c>
      <c r="Q50" s="36">
        <v>8</v>
      </c>
      <c r="R50" s="5">
        <v>63</v>
      </c>
      <c r="S50" s="36">
        <v>35</v>
      </c>
      <c r="T50" s="5">
        <v>324</v>
      </c>
      <c r="U50" s="36">
        <v>252</v>
      </c>
      <c r="V50" s="5">
        <v>121</v>
      </c>
      <c r="W50" s="36">
        <v>120</v>
      </c>
      <c r="X50" s="5">
        <v>43</v>
      </c>
      <c r="Y50" s="36">
        <v>0</v>
      </c>
      <c r="Z50" s="5">
        <v>0</v>
      </c>
      <c r="AA50" s="36">
        <v>589</v>
      </c>
      <c r="AB50" s="5">
        <v>184</v>
      </c>
      <c r="AC50" s="6">
        <v>13066</v>
      </c>
      <c r="AD50" s="2"/>
      <c r="AE50" s="2"/>
      <c r="AF50" s="9">
        <f>C50+E50+K50+M50+O50+Q50+S50</f>
        <v>3153</v>
      </c>
      <c r="AG50" s="14">
        <f>D50+J50+L50+N50+P50+R50+T50</f>
        <v>8604</v>
      </c>
      <c r="AH50" s="9">
        <f>AF50+U50+W50+Y50+AA50</f>
        <v>4114</v>
      </c>
      <c r="AI50" s="14">
        <f>AG50+V50+X50+Z50+AB50</f>
        <v>8952</v>
      </c>
      <c r="AJ50" s="15">
        <f>AH50+AI50</f>
        <v>13066</v>
      </c>
      <c r="AK50" s="33"/>
      <c r="AL50" s="9">
        <f>C50+E50+K50+Q50+S50</f>
        <v>2517</v>
      </c>
      <c r="AM50" s="14">
        <f>D50+J50+L50+R50+T50</f>
        <v>8321</v>
      </c>
    </row>
    <row r="51" spans="2:39">
      <c r="B51" s="32" t="s">
        <v>59</v>
      </c>
      <c r="C51" s="36">
        <v>2</v>
      </c>
      <c r="D51" s="5">
        <v>15</v>
      </c>
      <c r="E51" s="41">
        <v>42</v>
      </c>
      <c r="F51" s="42"/>
      <c r="G51" s="42"/>
      <c r="H51" s="42"/>
      <c r="I51" s="42"/>
      <c r="J51" s="5">
        <v>48</v>
      </c>
      <c r="K51" s="36">
        <v>34</v>
      </c>
      <c r="L51" s="5">
        <v>45</v>
      </c>
      <c r="M51" s="36">
        <v>64</v>
      </c>
      <c r="N51" s="5">
        <v>17</v>
      </c>
      <c r="O51" s="36">
        <v>0</v>
      </c>
      <c r="P51" s="5">
        <v>1</v>
      </c>
      <c r="Q51" s="36">
        <v>0</v>
      </c>
      <c r="R51" s="5">
        <v>0</v>
      </c>
      <c r="S51" s="36">
        <v>1</v>
      </c>
      <c r="T51" s="5">
        <v>3</v>
      </c>
      <c r="U51" s="36">
        <v>0</v>
      </c>
      <c r="V51" s="5">
        <v>11</v>
      </c>
      <c r="W51" s="36">
        <v>3</v>
      </c>
      <c r="X51" s="5">
        <v>4</v>
      </c>
      <c r="Y51" s="36">
        <v>0</v>
      </c>
      <c r="Z51" s="5">
        <v>1</v>
      </c>
      <c r="AA51" s="36">
        <v>337</v>
      </c>
      <c r="AB51" s="5">
        <v>80</v>
      </c>
      <c r="AC51" s="6">
        <v>708</v>
      </c>
      <c r="AD51" s="2"/>
      <c r="AE51" s="2"/>
      <c r="AF51" s="9">
        <f>C51+E51+K51+M51+O51+Q51+S51</f>
        <v>143</v>
      </c>
      <c r="AG51" s="14">
        <f>D51+J51+L51+N51+P51+R51+T51</f>
        <v>129</v>
      </c>
      <c r="AH51" s="9">
        <f>AF51+U51+W51+Y51+AA51</f>
        <v>483</v>
      </c>
      <c r="AI51" s="14">
        <f>AG51+V51+X51+Z51+AB51</f>
        <v>225</v>
      </c>
      <c r="AJ51" s="15">
        <f>AH51+AI51</f>
        <v>708</v>
      </c>
      <c r="AK51" s="33"/>
      <c r="AL51" s="9">
        <f>C51+E51+K51+Q51+S51</f>
        <v>79</v>
      </c>
      <c r="AM51" s="14">
        <f>D51+J51+L51+R51+T51</f>
        <v>111</v>
      </c>
    </row>
    <row r="52" spans="2:39">
      <c r="B52" s="32" t="s">
        <v>60</v>
      </c>
      <c r="C52" s="36">
        <v>9</v>
      </c>
      <c r="D52" s="5">
        <v>65</v>
      </c>
      <c r="E52" s="41">
        <v>182</v>
      </c>
      <c r="F52" s="42"/>
      <c r="G52" s="42"/>
      <c r="H52" s="42"/>
      <c r="I52" s="42"/>
      <c r="J52" s="5">
        <v>152</v>
      </c>
      <c r="K52" s="36">
        <v>112</v>
      </c>
      <c r="L52" s="5">
        <v>125</v>
      </c>
      <c r="M52" s="36">
        <v>0</v>
      </c>
      <c r="N52" s="5">
        <v>0</v>
      </c>
      <c r="O52" s="36">
        <v>0</v>
      </c>
      <c r="P52" s="5">
        <v>2</v>
      </c>
      <c r="Q52" s="36">
        <v>0</v>
      </c>
      <c r="R52" s="5">
        <v>0</v>
      </c>
      <c r="S52" s="36">
        <v>2</v>
      </c>
      <c r="T52" s="5">
        <v>9</v>
      </c>
      <c r="U52" s="36">
        <v>0</v>
      </c>
      <c r="V52" s="5">
        <v>0</v>
      </c>
      <c r="W52" s="36">
        <v>0</v>
      </c>
      <c r="X52" s="5">
        <v>0</v>
      </c>
      <c r="Y52" s="36">
        <v>0</v>
      </c>
      <c r="Z52" s="5">
        <v>0</v>
      </c>
      <c r="AA52" s="36">
        <v>1</v>
      </c>
      <c r="AB52" s="5">
        <v>0</v>
      </c>
      <c r="AC52" s="6">
        <v>659</v>
      </c>
      <c r="AD52" s="2"/>
      <c r="AE52" s="2"/>
      <c r="AF52" s="9">
        <f>C52+E52+K52+M52+O52+Q52+S52</f>
        <v>305</v>
      </c>
      <c r="AG52" s="14">
        <f>D52+J52+L52+N52+P52+R52+T52</f>
        <v>353</v>
      </c>
      <c r="AH52" s="9">
        <f>AF52+U52+W52+Y52+AA52</f>
        <v>306</v>
      </c>
      <c r="AI52" s="14">
        <f>AG52+V52+X52+Z52+AB52</f>
        <v>353</v>
      </c>
      <c r="AJ52" s="15">
        <f>AH52+AI52</f>
        <v>659</v>
      </c>
      <c r="AK52" s="33"/>
      <c r="AL52" s="9">
        <f>C52+E52+K52+Q52+S52</f>
        <v>305</v>
      </c>
      <c r="AM52" s="14">
        <f>D52+J52+L52+R52+T52</f>
        <v>351</v>
      </c>
    </row>
    <row r="53" spans="2:39">
      <c r="B53" s="31" t="s">
        <v>15</v>
      </c>
      <c r="C53" s="38">
        <v>7531</v>
      </c>
      <c r="D53" s="22">
        <v>44637</v>
      </c>
      <c r="E53" s="39">
        <v>15653</v>
      </c>
      <c r="F53" s="40"/>
      <c r="G53" s="40"/>
      <c r="H53" s="40"/>
      <c r="I53" s="40"/>
      <c r="J53" s="22">
        <v>32308</v>
      </c>
      <c r="K53" s="38">
        <v>18693</v>
      </c>
      <c r="L53" s="22">
        <v>43632</v>
      </c>
      <c r="M53" s="38">
        <v>9013</v>
      </c>
      <c r="N53" s="22">
        <v>4018</v>
      </c>
      <c r="O53" s="38">
        <v>402</v>
      </c>
      <c r="P53" s="22">
        <v>811</v>
      </c>
      <c r="Q53" s="38">
        <v>168</v>
      </c>
      <c r="R53" s="22">
        <v>1069</v>
      </c>
      <c r="S53" s="38">
        <v>1020</v>
      </c>
      <c r="T53" s="22">
        <v>4868</v>
      </c>
      <c r="U53" s="38">
        <v>5836</v>
      </c>
      <c r="V53" s="22">
        <v>3482</v>
      </c>
      <c r="W53" s="38">
        <v>4953</v>
      </c>
      <c r="X53" s="22">
        <v>997</v>
      </c>
      <c r="Y53" s="38">
        <v>23</v>
      </c>
      <c r="Z53" s="22">
        <v>7</v>
      </c>
      <c r="AA53" s="38">
        <v>9651</v>
      </c>
      <c r="AB53" s="22">
        <v>3433</v>
      </c>
      <c r="AC53" s="23">
        <v>212205</v>
      </c>
      <c r="AD53" s="2"/>
      <c r="AE53" s="2"/>
      <c r="AF53" s="18">
        <f>C53+E53+K53+M53+O53+Q53+S53</f>
        <v>52480</v>
      </c>
      <c r="AG53" s="19">
        <f>D53+J53+L53+N53+P53+R53+T53</f>
        <v>131343</v>
      </c>
      <c r="AH53" s="18">
        <f>AF53+U53+W53+Y53+AA53</f>
        <v>72943</v>
      </c>
      <c r="AI53" s="19">
        <f>AG53+V53+X53+Z53+AB53</f>
        <v>139262</v>
      </c>
      <c r="AJ53" s="19">
        <f>AH53+AI53</f>
        <v>212205</v>
      </c>
      <c r="AK53" s="33"/>
      <c r="AL53" s="18">
        <f>C53+E53+K53+Q53+S53</f>
        <v>43065</v>
      </c>
      <c r="AM53" s="19">
        <f>D53+J53+L53+R53+T53</f>
        <v>126514</v>
      </c>
    </row>
    <row r="54" spans="2:39">
      <c r="B54" s="33" t="s">
        <v>61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>
      <c r="B55" s="33" t="s">
        <v>62</v>
      </c>
      <c r="C55" s="34"/>
      <c r="D55" s="34"/>
      <c r="E55" s="3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>
      <c r="B56" s="33" t="s">
        <v>63</v>
      </c>
      <c r="C56" s="34"/>
      <c r="D56" s="34"/>
      <c r="E56" s="3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>
      <c r="B57" s="33" t="s">
        <v>64</v>
      </c>
      <c r="C57" s="34"/>
      <c r="D57" s="34"/>
      <c r="E57" s="3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>
      <c r="B58" s="34"/>
      <c r="C58" s="34"/>
      <c r="D58" s="34"/>
      <c r="E58" s="3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>
      <c r="B59" s="34"/>
      <c r="C59" s="34"/>
      <c r="D59" s="34"/>
      <c r="E59" s="3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</sheetData>
  <mergeCells count="63">
    <mergeCell ref="B2:F2"/>
    <mergeCell ref="B6:G6"/>
    <mergeCell ref="C8:D8"/>
    <mergeCell ref="E8:J8"/>
    <mergeCell ref="E9:I9"/>
    <mergeCell ref="B5:N5"/>
    <mergeCell ref="B8:B10"/>
    <mergeCell ref="K8:L8"/>
    <mergeCell ref="M8:N8"/>
    <mergeCell ref="U8:V8"/>
    <mergeCell ref="W8:X8"/>
    <mergeCell ref="Y8:Z8"/>
    <mergeCell ref="AA8:AB8"/>
    <mergeCell ref="AC8:AC9"/>
    <mergeCell ref="O8:P8"/>
    <mergeCell ref="Q8:R8"/>
    <mergeCell ref="S8:T8"/>
    <mergeCell ref="E16:I16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26:I26"/>
    <mergeCell ref="E27:I27"/>
    <mergeCell ref="E28:I28"/>
    <mergeCell ref="E29:I29"/>
    <mergeCell ref="E30:I30"/>
    <mergeCell ref="E21:I21"/>
    <mergeCell ref="E22:I22"/>
    <mergeCell ref="E23:I23"/>
    <mergeCell ref="E24:I24"/>
    <mergeCell ref="E25:I25"/>
    <mergeCell ref="E36:I36"/>
    <mergeCell ref="E37:I37"/>
    <mergeCell ref="E38:I38"/>
    <mergeCell ref="E39:I39"/>
    <mergeCell ref="E40:I40"/>
    <mergeCell ref="AF8:AG8"/>
    <mergeCell ref="AH8:AI8"/>
    <mergeCell ref="AL8:AM8"/>
    <mergeCell ref="E51:I51"/>
    <mergeCell ref="E52:I52"/>
    <mergeCell ref="E50:I50"/>
    <mergeCell ref="E41:I41"/>
    <mergeCell ref="E42:I42"/>
    <mergeCell ref="E43:I43"/>
    <mergeCell ref="E44:I44"/>
    <mergeCell ref="E45:I45"/>
    <mergeCell ref="E31:I31"/>
    <mergeCell ref="E32:I32"/>
    <mergeCell ref="E33:I33"/>
    <mergeCell ref="E34:I34"/>
    <mergeCell ref="E35:I35"/>
    <mergeCell ref="E53:I53"/>
    <mergeCell ref="E46:I46"/>
    <mergeCell ref="E47:I47"/>
    <mergeCell ref="E48:I48"/>
    <mergeCell ref="E49:I49"/>
  </mergeCells>
  <pageMargins left="1" right="1" top="1" bottom="1.42707992125984" header="1" footer="1"/>
  <pageSetup orientation="landscape" horizontalDpi="300" verticalDpi="300"/>
  <headerFooter alignWithMargins="0">
    <oddFooter>&amp;L&amp;"Arial,Regular"&amp;10Page &amp;P of &amp;N 
&amp;"-,Regular"7/20/2021 2:41:08 PM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61E769BD732448A48F47A2ABEAFD0" ma:contentTypeVersion="8" ma:contentTypeDescription="Create a new document." ma:contentTypeScope="" ma:versionID="48c4d7734c2317aa44b6c803b58a513d">
  <xsd:schema xmlns:xsd="http://www.w3.org/2001/XMLSchema" xmlns:xs="http://www.w3.org/2001/XMLSchema" xmlns:p="http://schemas.microsoft.com/office/2006/metadata/properties" xmlns:ns2="8ff5289c-0ba6-4938-a8dc-c8ee54965e05" xmlns:ns3="f1cfefec-2967-4d71-bf4f-4903645a7e5e" targetNamespace="http://schemas.microsoft.com/office/2006/metadata/properties" ma:root="true" ma:fieldsID="85da5a420b09f0d1cdc73f6eb4ec53c9" ns2:_="" ns3:_="">
    <xsd:import namespace="8ff5289c-0ba6-4938-a8dc-c8ee54965e05"/>
    <xsd:import namespace="f1cfefec-2967-4d71-bf4f-4903645a7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5289c-0ba6-4938-a8dc-c8ee5496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fefec-2967-4d71-bf4f-4903645a7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4C5405-612E-421A-AED4-B6D10AFCC581}"/>
</file>

<file path=customXml/itemProps2.xml><?xml version="1.0" encoding="utf-8"?>
<ds:datastoreItem xmlns:ds="http://schemas.openxmlformats.org/officeDocument/2006/customXml" ds:itemID="{5D165A37-CC0D-47D3-AD01-4B0851B5DCED}"/>
</file>

<file path=customXml/itemProps3.xml><?xml version="1.0" encoding="utf-8"?>
<ds:datastoreItem xmlns:ds="http://schemas.openxmlformats.org/officeDocument/2006/customXml" ds:itemID="{705E8792-B9E7-4871-BBD8-11F428AA0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Ferguson</dc:creator>
  <cp:keywords/>
  <dc:description/>
  <cp:lastModifiedBy>Justin Ferguson</cp:lastModifiedBy>
  <cp:revision/>
  <dcterms:created xsi:type="dcterms:W3CDTF">2021-07-20T21:12:28Z</dcterms:created>
  <dcterms:modified xsi:type="dcterms:W3CDTF">2021-08-23T19:38:41Z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0x010100DD561E769BD732448A48F47A2ABEAFD0</vt:lpwstr>
  </property>
</Properties>
</file>