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65" yWindow="615" windowWidth="15165" windowHeight="13770"/>
  </bookViews>
  <sheets>
    <sheet name="EventTableExtract-ChangesOnly" sheetId="3" r:id="rId1"/>
    <sheet name="AdditionsNewRoads" sheetId="2" state="hidden" r:id="rId2"/>
    <sheet name="Sheet2" sheetId="5" state="hidden" r:id="rId3"/>
    <sheet name="Sheet1" sheetId="6" state="hidden" r:id="rId4"/>
  </sheets>
  <definedNames>
    <definedName name="_xlnm.Print_Area" localSheetId="0">'EventTableExtract-ChangesOnly'!$A$1:$K$1</definedName>
    <definedName name="_xlnm.Print_Titles" localSheetId="0">'EventTableExtract-ChangesOnly'!$1:$1</definedName>
  </definedNames>
  <calcPr calcId="145621"/>
</workbook>
</file>

<file path=xl/calcChain.xml><?xml version="1.0" encoding="utf-8"?>
<calcChain xmlns="http://schemas.openxmlformats.org/spreadsheetml/2006/main">
  <c r="N287" i="6" l="1"/>
  <c r="N284" i="6"/>
  <c r="N281" i="6"/>
  <c r="P249" i="6"/>
  <c r="N249" i="6"/>
  <c r="N232" i="6"/>
  <c r="N196" i="6"/>
  <c r="P184" i="6"/>
  <c r="N184" i="6"/>
  <c r="N182" i="6"/>
  <c r="N161" i="6"/>
  <c r="P104" i="6"/>
  <c r="N104" i="6"/>
  <c r="N81" i="6"/>
  <c r="H332" i="6"/>
  <c r="P331" i="6"/>
  <c r="N331" i="6"/>
  <c r="N328" i="6"/>
  <c r="N310" i="6"/>
  <c r="N296" i="6"/>
  <c r="P287" i="6"/>
  <c r="P332" i="6" s="1"/>
  <c r="N156" i="6"/>
  <c r="N16" i="6"/>
  <c r="H3" i="6"/>
  <c r="H4" i="6"/>
  <c r="N15" i="6" s="1"/>
  <c r="P16" i="6" s="1"/>
  <c r="H5" i="6"/>
  <c r="H6" i="6"/>
  <c r="H2" i="6"/>
  <c r="H182" i="6"/>
  <c r="E182" i="6"/>
  <c r="H181" i="6"/>
  <c r="E181" i="6"/>
  <c r="H156" i="6"/>
  <c r="E156" i="6"/>
  <c r="H104" i="6"/>
  <c r="E104" i="6"/>
  <c r="H103" i="6"/>
  <c r="E103" i="6"/>
  <c r="E180" i="6"/>
  <c r="H179" i="6"/>
  <c r="E179" i="6"/>
  <c r="H78" i="6"/>
  <c r="E78" i="6"/>
  <c r="H77" i="6"/>
  <c r="E77" i="6"/>
  <c r="H102" i="6"/>
  <c r="E102" i="6"/>
  <c r="H101" i="6"/>
  <c r="E101" i="6"/>
  <c r="H100" i="6"/>
  <c r="E100" i="6"/>
  <c r="H99" i="6"/>
  <c r="E99" i="6"/>
  <c r="H98" i="6"/>
  <c r="E98" i="6"/>
  <c r="H97" i="6"/>
  <c r="E97" i="6"/>
  <c r="H96" i="6"/>
  <c r="E96" i="6"/>
  <c r="H178" i="6"/>
  <c r="E178" i="6"/>
  <c r="H177" i="6"/>
  <c r="E177" i="6"/>
  <c r="H176" i="6"/>
  <c r="E176" i="6"/>
  <c r="H155" i="6"/>
  <c r="E155" i="6"/>
  <c r="H76" i="6"/>
  <c r="E76" i="6"/>
  <c r="H95" i="6"/>
  <c r="E95" i="6"/>
  <c r="H94" i="6"/>
  <c r="E94" i="6"/>
  <c r="H93" i="6"/>
  <c r="E93" i="6"/>
  <c r="H92" i="6"/>
  <c r="E92" i="6"/>
  <c r="H91" i="6"/>
  <c r="E91" i="6"/>
  <c r="H90" i="6"/>
  <c r="E90" i="6"/>
  <c r="H89" i="6"/>
  <c r="E89" i="6"/>
  <c r="H175" i="6"/>
  <c r="E175" i="6"/>
  <c r="H174" i="6"/>
  <c r="E174" i="6"/>
  <c r="H173" i="6"/>
  <c r="E173" i="6"/>
  <c r="H172" i="6"/>
  <c r="E172" i="6"/>
  <c r="H171" i="6"/>
  <c r="E171" i="6"/>
  <c r="H154" i="6"/>
  <c r="E154" i="6"/>
  <c r="H153" i="6"/>
  <c r="E153" i="6"/>
  <c r="H152" i="6"/>
  <c r="E152" i="6"/>
  <c r="H151" i="6"/>
  <c r="E151" i="6"/>
  <c r="H150" i="6"/>
  <c r="E150" i="6"/>
  <c r="H281" i="6"/>
  <c r="E281" i="6"/>
  <c r="H280" i="6"/>
  <c r="E280" i="6"/>
  <c r="H279" i="6"/>
  <c r="E279" i="6"/>
  <c r="H149" i="6"/>
  <c r="E149" i="6"/>
  <c r="H148" i="6"/>
  <c r="E148" i="6"/>
  <c r="H147" i="6"/>
  <c r="E147" i="6"/>
  <c r="H170" i="6"/>
  <c r="E170" i="6"/>
  <c r="H278" i="6"/>
  <c r="E278" i="6"/>
  <c r="H277" i="6"/>
  <c r="E277" i="6"/>
  <c r="H88" i="6"/>
  <c r="E88" i="6"/>
  <c r="H87" i="6"/>
  <c r="E87" i="6"/>
  <c r="H86" i="6"/>
  <c r="E86" i="6"/>
  <c r="H85" i="6"/>
  <c r="E85" i="6"/>
  <c r="H169" i="6"/>
  <c r="E169" i="6"/>
  <c r="H168" i="6"/>
  <c r="E168" i="6"/>
  <c r="H146" i="6"/>
  <c r="E146" i="6"/>
  <c r="H145" i="6"/>
  <c r="E145" i="6"/>
  <c r="H109" i="6"/>
  <c r="E109" i="6"/>
  <c r="H108" i="6"/>
  <c r="E108" i="6"/>
  <c r="H167" i="6"/>
  <c r="E167" i="6"/>
  <c r="H166" i="6"/>
  <c r="E166" i="6"/>
  <c r="H165" i="6"/>
  <c r="E165" i="6"/>
  <c r="H164" i="6"/>
  <c r="E164" i="6"/>
  <c r="H144" i="6"/>
  <c r="E144" i="6"/>
  <c r="H143" i="6"/>
  <c r="E143" i="6"/>
  <c r="H75" i="6"/>
  <c r="E75" i="6"/>
  <c r="H74" i="6"/>
  <c r="E74" i="6"/>
  <c r="H73" i="6"/>
  <c r="E73" i="6"/>
  <c r="H72" i="6"/>
  <c r="E72" i="6"/>
  <c r="H84" i="6"/>
  <c r="E84" i="6"/>
  <c r="H83" i="6"/>
  <c r="E83" i="6"/>
  <c r="H82" i="6"/>
  <c r="E82" i="6"/>
  <c r="H276" i="6"/>
  <c r="E276" i="6"/>
  <c r="E142" i="6"/>
  <c r="H141" i="6"/>
  <c r="E141" i="6"/>
  <c r="H140" i="6"/>
  <c r="E140" i="6"/>
  <c r="H139" i="6"/>
  <c r="E139" i="6"/>
  <c r="E138" i="6"/>
  <c r="H137" i="6"/>
  <c r="E137" i="6"/>
  <c r="H287" i="6"/>
  <c r="E287" i="6"/>
  <c r="E275" i="6"/>
  <c r="E274" i="6"/>
  <c r="E273" i="6"/>
  <c r="H272" i="6"/>
  <c r="E272" i="6"/>
  <c r="H271" i="6"/>
  <c r="E271" i="6"/>
  <c r="H136" i="6"/>
  <c r="E136" i="6"/>
  <c r="H270" i="6"/>
  <c r="E270" i="6"/>
  <c r="H269" i="6"/>
  <c r="E269" i="6"/>
  <c r="H268" i="6"/>
  <c r="E268" i="6"/>
  <c r="H267" i="6"/>
  <c r="E267" i="6"/>
  <c r="H266" i="6"/>
  <c r="E266" i="6"/>
  <c r="H265" i="6"/>
  <c r="E265" i="6"/>
  <c r="H264" i="6"/>
  <c r="E264" i="6"/>
  <c r="H263" i="6"/>
  <c r="E263" i="6"/>
  <c r="H262" i="6"/>
  <c r="E262" i="6"/>
  <c r="H261" i="6"/>
  <c r="E261" i="6"/>
  <c r="H260" i="6"/>
  <c r="E260" i="6"/>
  <c r="H196" i="6"/>
  <c r="E196" i="6"/>
  <c r="H195" i="6"/>
  <c r="E195" i="6"/>
  <c r="H194" i="6"/>
  <c r="E194" i="6"/>
  <c r="H71" i="6"/>
  <c r="E71" i="6"/>
  <c r="E15" i="6"/>
  <c r="H70" i="6"/>
  <c r="E70" i="6"/>
  <c r="H69" i="6"/>
  <c r="E69" i="6"/>
  <c r="H68" i="6"/>
  <c r="E68" i="6"/>
  <c r="H67" i="6"/>
  <c r="E67" i="6"/>
  <c r="H66" i="6"/>
  <c r="E66" i="6"/>
  <c r="H65" i="6"/>
  <c r="E65" i="6"/>
  <c r="H161" i="6"/>
  <c r="E161" i="6"/>
  <c r="H160" i="6"/>
  <c r="E160" i="6"/>
  <c r="H163" i="6"/>
  <c r="E163" i="6"/>
  <c r="H286" i="6"/>
  <c r="E286" i="6"/>
  <c r="H284" i="6"/>
  <c r="E284" i="6"/>
  <c r="H283" i="6"/>
  <c r="E283" i="6"/>
  <c r="H259" i="6"/>
  <c r="E259" i="6"/>
  <c r="E258" i="6"/>
  <c r="H64" i="6"/>
  <c r="E64" i="6"/>
  <c r="H135" i="6"/>
  <c r="E135" i="6"/>
  <c r="H134" i="6"/>
  <c r="E134" i="6"/>
  <c r="H133" i="6"/>
  <c r="E133" i="6"/>
  <c r="H257" i="6"/>
  <c r="E257" i="6"/>
  <c r="H256" i="6"/>
  <c r="E256" i="6"/>
  <c r="E255" i="6"/>
  <c r="H63" i="6"/>
  <c r="E63" i="6"/>
  <c r="H162" i="6"/>
  <c r="E162" i="6"/>
  <c r="E132" i="6"/>
  <c r="H254" i="6"/>
  <c r="E254" i="6"/>
  <c r="E14" i="6"/>
  <c r="H327" i="6"/>
  <c r="E327" i="6"/>
  <c r="H326" i="6"/>
  <c r="E326" i="6"/>
  <c r="H325" i="6"/>
  <c r="E325" i="6"/>
  <c r="H324" i="6"/>
  <c r="E324" i="6"/>
  <c r="H323" i="6"/>
  <c r="E323" i="6"/>
  <c r="H322" i="6"/>
  <c r="E322" i="6"/>
  <c r="H321" i="6"/>
  <c r="E321" i="6"/>
  <c r="H320" i="6"/>
  <c r="E320" i="6"/>
  <c r="H319" i="6"/>
  <c r="E319" i="6"/>
  <c r="H318" i="6"/>
  <c r="E318" i="6"/>
  <c r="H317" i="6"/>
  <c r="E317" i="6"/>
  <c r="H316" i="6"/>
  <c r="E316" i="6"/>
  <c r="H315" i="6"/>
  <c r="E315" i="6"/>
  <c r="H314" i="6"/>
  <c r="E314" i="6"/>
  <c r="H313" i="6"/>
  <c r="E313" i="6"/>
  <c r="H232" i="6"/>
  <c r="E232" i="6"/>
  <c r="H231" i="6"/>
  <c r="E231" i="6"/>
  <c r="H230" i="6"/>
  <c r="E230" i="6"/>
  <c r="H229" i="6"/>
  <c r="E229" i="6"/>
  <c r="H228" i="6"/>
  <c r="E228" i="6"/>
  <c r="H227" i="6"/>
  <c r="E227" i="6"/>
  <c r="H226" i="6"/>
  <c r="E226" i="6"/>
  <c r="H225" i="6"/>
  <c r="E225" i="6"/>
  <c r="H224" i="6"/>
  <c r="E224" i="6"/>
  <c r="H193" i="6"/>
  <c r="E193" i="6"/>
  <c r="H285" i="6"/>
  <c r="E285" i="6"/>
  <c r="H253" i="6"/>
  <c r="E253" i="6"/>
  <c r="H252" i="6"/>
  <c r="E252" i="6"/>
  <c r="H331" i="6"/>
  <c r="E331" i="6"/>
  <c r="H330" i="6"/>
  <c r="E330" i="6"/>
  <c r="H329" i="6"/>
  <c r="E329" i="6"/>
  <c r="H223" i="6"/>
  <c r="E223" i="6"/>
  <c r="H222" i="6"/>
  <c r="E222" i="6"/>
  <c r="H221" i="6"/>
  <c r="E221" i="6"/>
  <c r="H220" i="6"/>
  <c r="E220" i="6"/>
  <c r="H219" i="6"/>
  <c r="E219" i="6"/>
  <c r="H218" i="6"/>
  <c r="E218" i="6"/>
  <c r="H282" i="6"/>
  <c r="E282" i="6"/>
  <c r="H251" i="6"/>
  <c r="E251" i="6"/>
  <c r="H250" i="6"/>
  <c r="E250" i="6"/>
  <c r="H192" i="6"/>
  <c r="E192" i="6"/>
  <c r="H217" i="6"/>
  <c r="E217" i="6"/>
  <c r="H191" i="6"/>
  <c r="E191" i="6"/>
  <c r="E190" i="6"/>
  <c r="H184" i="6"/>
  <c r="E184" i="6"/>
  <c r="H131" i="6"/>
  <c r="E131" i="6"/>
  <c r="H130" i="6"/>
  <c r="E130" i="6"/>
  <c r="H129" i="6"/>
  <c r="E129" i="6"/>
  <c r="H62" i="6"/>
  <c r="E62" i="6"/>
  <c r="H61" i="6"/>
  <c r="E61" i="6"/>
  <c r="H60" i="6"/>
  <c r="E60" i="6"/>
  <c r="H59" i="6"/>
  <c r="E59" i="6"/>
  <c r="H58" i="6"/>
  <c r="E58" i="6"/>
  <c r="H57" i="6"/>
  <c r="E57" i="6"/>
  <c r="H56" i="6"/>
  <c r="E56" i="6"/>
  <c r="H55" i="6"/>
  <c r="E55" i="6"/>
  <c r="H54" i="6"/>
  <c r="E54" i="6"/>
  <c r="H53" i="6"/>
  <c r="E53" i="6"/>
  <c r="H52" i="6"/>
  <c r="E52" i="6"/>
  <c r="H51" i="6"/>
  <c r="E51" i="6"/>
  <c r="H50" i="6"/>
  <c r="E50" i="6"/>
  <c r="H49" i="6"/>
  <c r="E49" i="6"/>
  <c r="H48" i="6"/>
  <c r="E48" i="6"/>
  <c r="H47" i="6"/>
  <c r="E47" i="6"/>
  <c r="H46" i="6"/>
  <c r="E46" i="6"/>
  <c r="H45" i="6"/>
  <c r="E45" i="6"/>
  <c r="E6" i="6"/>
  <c r="E5" i="6"/>
  <c r="E4" i="6"/>
  <c r="E3" i="6"/>
  <c r="E2" i="6"/>
  <c r="H328" i="6"/>
  <c r="E328" i="6"/>
  <c r="H249" i="6"/>
  <c r="E249" i="6"/>
  <c r="H248" i="6"/>
  <c r="E248" i="6"/>
  <c r="H247" i="6"/>
  <c r="E247" i="6"/>
  <c r="H246" i="6"/>
  <c r="E246" i="6"/>
  <c r="H245" i="6"/>
  <c r="E245" i="6"/>
  <c r="H244" i="6"/>
  <c r="E244" i="6"/>
  <c r="H243" i="6"/>
  <c r="E243" i="6"/>
  <c r="H242" i="6"/>
  <c r="E242" i="6"/>
  <c r="H241" i="6"/>
  <c r="E241" i="6"/>
  <c r="H240" i="6"/>
  <c r="E240" i="6"/>
  <c r="H239" i="6"/>
  <c r="E239" i="6"/>
  <c r="H238" i="6"/>
  <c r="E238" i="6"/>
  <c r="H237" i="6"/>
  <c r="E237" i="6"/>
  <c r="H236" i="6"/>
  <c r="E236" i="6"/>
  <c r="H235" i="6"/>
  <c r="E235" i="6"/>
  <c r="H234" i="6"/>
  <c r="E234" i="6"/>
  <c r="H216" i="6"/>
  <c r="E216" i="6"/>
  <c r="H183" i="6"/>
  <c r="E183" i="6"/>
  <c r="H81" i="6"/>
  <c r="E81" i="6"/>
  <c r="H80" i="6"/>
  <c r="E80" i="6"/>
  <c r="H44" i="6"/>
  <c r="E44" i="6"/>
  <c r="H43" i="6"/>
  <c r="E43" i="6"/>
  <c r="H42" i="6"/>
  <c r="E42" i="6"/>
  <c r="H41" i="6"/>
  <c r="E41" i="6"/>
  <c r="H40" i="6"/>
  <c r="E40" i="6"/>
  <c r="H39" i="6"/>
  <c r="E39" i="6"/>
  <c r="H38" i="6"/>
  <c r="E38" i="6"/>
  <c r="H37" i="6"/>
  <c r="E37" i="6"/>
  <c r="H36" i="6"/>
  <c r="E36" i="6"/>
  <c r="H35" i="6"/>
  <c r="E35" i="6"/>
  <c r="H34" i="6"/>
  <c r="E34" i="6"/>
  <c r="H33" i="6"/>
  <c r="E33" i="6"/>
  <c r="H32" i="6"/>
  <c r="E32" i="6"/>
  <c r="H31" i="6"/>
  <c r="E31" i="6"/>
  <c r="H30" i="6"/>
  <c r="E30" i="6"/>
  <c r="H29" i="6"/>
  <c r="E29" i="6"/>
  <c r="H28" i="6"/>
  <c r="E28" i="6"/>
  <c r="H27" i="6"/>
  <c r="E27" i="6"/>
  <c r="H26" i="6"/>
  <c r="E26" i="6"/>
  <c r="H25" i="6"/>
  <c r="E25" i="6"/>
  <c r="E13" i="6"/>
  <c r="E12" i="6"/>
  <c r="E11" i="6"/>
  <c r="E10" i="6"/>
  <c r="E16" i="6"/>
  <c r="E9" i="6"/>
  <c r="E8" i="6"/>
  <c r="H312" i="6"/>
  <c r="E312" i="6"/>
  <c r="H311" i="6"/>
  <c r="E311" i="6"/>
  <c r="H310" i="6"/>
  <c r="E310" i="6"/>
  <c r="H309" i="6"/>
  <c r="E309" i="6"/>
  <c r="H308" i="6"/>
  <c r="E308" i="6"/>
  <c r="H307" i="6"/>
  <c r="E307" i="6"/>
  <c r="H306" i="6"/>
  <c r="E306" i="6"/>
  <c r="H305" i="6"/>
  <c r="E305" i="6"/>
  <c r="H304" i="6"/>
  <c r="E304" i="6"/>
  <c r="H303" i="6"/>
  <c r="E303" i="6"/>
  <c r="H302" i="6"/>
  <c r="E302" i="6"/>
  <c r="H301" i="6"/>
  <c r="E301" i="6"/>
  <c r="H300" i="6"/>
  <c r="E300" i="6"/>
  <c r="H299" i="6"/>
  <c r="E299" i="6"/>
  <c r="H298" i="6"/>
  <c r="E298" i="6"/>
  <c r="H297" i="6"/>
  <c r="E297" i="6"/>
  <c r="H296" i="6"/>
  <c r="E296" i="6"/>
  <c r="H295" i="6"/>
  <c r="E295" i="6"/>
  <c r="H294" i="6"/>
  <c r="E294" i="6"/>
  <c r="H293" i="6"/>
  <c r="E293" i="6"/>
  <c r="H292" i="6"/>
  <c r="E292" i="6"/>
  <c r="H291" i="6"/>
  <c r="E291" i="6"/>
  <c r="H290" i="6"/>
  <c r="E290" i="6"/>
  <c r="H289" i="6"/>
  <c r="E289" i="6"/>
  <c r="H288" i="6"/>
  <c r="E288" i="6"/>
  <c r="H233" i="6"/>
  <c r="E233" i="6"/>
  <c r="H215" i="6"/>
  <c r="E215" i="6"/>
  <c r="H214" i="6"/>
  <c r="E214" i="6"/>
  <c r="H213" i="6"/>
  <c r="E213" i="6"/>
  <c r="H212" i="6"/>
  <c r="E212" i="6"/>
  <c r="H211" i="6"/>
  <c r="E211" i="6"/>
  <c r="H210" i="6"/>
  <c r="E210" i="6"/>
  <c r="H209" i="6"/>
  <c r="E209" i="6"/>
  <c r="H208" i="6"/>
  <c r="E208" i="6"/>
  <c r="H207" i="6"/>
  <c r="E207" i="6"/>
  <c r="H206" i="6"/>
  <c r="E206" i="6"/>
  <c r="H205" i="6"/>
  <c r="E205" i="6"/>
  <c r="H204" i="6"/>
  <c r="E204" i="6"/>
  <c r="H203" i="6"/>
  <c r="E203" i="6"/>
  <c r="H202" i="6"/>
  <c r="E202" i="6"/>
  <c r="H201" i="6"/>
  <c r="E201" i="6"/>
  <c r="H200" i="6"/>
  <c r="E200" i="6"/>
  <c r="H199" i="6"/>
  <c r="E199" i="6"/>
  <c r="H189" i="6"/>
  <c r="E189" i="6"/>
  <c r="H188" i="6"/>
  <c r="E188" i="6"/>
  <c r="H187" i="6"/>
  <c r="E187" i="6"/>
  <c r="H186" i="6"/>
  <c r="E186" i="6"/>
  <c r="H159" i="6"/>
  <c r="E159" i="6"/>
  <c r="H158" i="6"/>
  <c r="E158" i="6"/>
  <c r="H157" i="6"/>
  <c r="E157" i="6"/>
  <c r="H128" i="6"/>
  <c r="E128" i="6"/>
  <c r="H127" i="6"/>
  <c r="E127" i="6"/>
  <c r="H126" i="6"/>
  <c r="E126" i="6"/>
  <c r="H125" i="6"/>
  <c r="E125" i="6"/>
  <c r="H124" i="6"/>
  <c r="E124" i="6"/>
  <c r="H123" i="6"/>
  <c r="E123" i="6"/>
  <c r="H122" i="6"/>
  <c r="E122" i="6"/>
  <c r="H121" i="6"/>
  <c r="E121" i="6"/>
  <c r="H120" i="6"/>
  <c r="E120" i="6"/>
  <c r="H119" i="6"/>
  <c r="E119" i="6"/>
  <c r="H118" i="6"/>
  <c r="E118" i="6"/>
  <c r="H117" i="6"/>
  <c r="E117" i="6"/>
  <c r="H116" i="6"/>
  <c r="E116" i="6"/>
  <c r="H115" i="6"/>
  <c r="E115" i="6"/>
  <c r="H114" i="6"/>
  <c r="E114" i="6"/>
  <c r="H113" i="6"/>
  <c r="E113" i="6"/>
  <c r="H112" i="6"/>
  <c r="E112" i="6"/>
  <c r="H111" i="6"/>
  <c r="E111" i="6"/>
  <c r="H110" i="6"/>
  <c r="E110" i="6"/>
  <c r="H107" i="6"/>
  <c r="E107" i="6"/>
  <c r="H106" i="6"/>
  <c r="E106" i="6"/>
  <c r="H79" i="6"/>
  <c r="E79" i="6"/>
  <c r="H24" i="6"/>
  <c r="E24" i="6"/>
  <c r="H23" i="6"/>
  <c r="E23" i="6"/>
  <c r="H22" i="6"/>
  <c r="E22" i="6"/>
  <c r="H21" i="6"/>
  <c r="E21" i="6"/>
  <c r="H20" i="6"/>
  <c r="E20" i="6"/>
  <c r="H19" i="6"/>
  <c r="E19" i="6"/>
  <c r="H198" i="6"/>
  <c r="E198" i="6"/>
  <c r="H197" i="6"/>
  <c r="E197" i="6"/>
  <c r="H185" i="6"/>
  <c r="E185" i="6"/>
  <c r="H105" i="6"/>
  <c r="E105" i="6"/>
  <c r="H18" i="6"/>
  <c r="E18" i="6"/>
  <c r="H17" i="6"/>
  <c r="N78" i="6" s="1"/>
  <c r="E17" i="6"/>
  <c r="E7" i="6"/>
</calcChain>
</file>

<file path=xl/sharedStrings.xml><?xml version="1.0" encoding="utf-8"?>
<sst xmlns="http://schemas.openxmlformats.org/spreadsheetml/2006/main" count="3940" uniqueCount="435">
  <si>
    <t>FUNCTIONAL CLASSIFICATION (EXISTING)</t>
  </si>
  <si>
    <t>FUNCTIONAL CLASSIFICATION (PROPOSED)</t>
  </si>
  <si>
    <t>MILEPOST (BGN)</t>
  </si>
  <si>
    <t>MILEPOST (END)</t>
  </si>
  <si>
    <t>COUNTY</t>
  </si>
  <si>
    <t>REASON</t>
  </si>
  <si>
    <t>ROUTE NO./STREET NAME</t>
  </si>
  <si>
    <t>Local Road</t>
  </si>
  <si>
    <t>Benawah County</t>
  </si>
  <si>
    <t>Bannock County</t>
  </si>
  <si>
    <t>Minor Arterial</t>
  </si>
  <si>
    <t>East Alameda Avenue</t>
  </si>
  <si>
    <t>New Major Collector</t>
  </si>
  <si>
    <t>Monte Vista</t>
  </si>
  <si>
    <t>Jefferson/Pocatello Creek</t>
  </si>
  <si>
    <t>Intersection improvement project with improvement to connection to principal arterial system; new access will change function of street</t>
  </si>
  <si>
    <t>Burley Drive</t>
  </si>
  <si>
    <t>Hawthorn Road</t>
  </si>
  <si>
    <t>Improving connectivitiy of street network and connect major residential neigborhood from the west and growing economy</t>
  </si>
  <si>
    <t>SEGCODE</t>
  </si>
  <si>
    <t>Minor Collector</t>
  </si>
  <si>
    <t>Kootenai County</t>
  </si>
  <si>
    <t>Major Collector</t>
  </si>
  <si>
    <t>Atlas Road (Hayden to Miles)</t>
  </si>
  <si>
    <t>Minor Arterial (SMA-7145)</t>
  </si>
  <si>
    <t>Extension; In Adopted Airport Master Plan</t>
  </si>
  <si>
    <t>Proposed Urban Collector</t>
  </si>
  <si>
    <t>Reed Road (South of Snowflake Ln to Honeysuckle)</t>
  </si>
  <si>
    <t>Minor Collector (STC-7915)</t>
  </si>
  <si>
    <t>Commercial Growth</t>
  </si>
  <si>
    <t>Hess Street (Orchard to Honeysuckle)</t>
  </si>
  <si>
    <t>Clark Fork Parkway (Between Seltice Way and Poleline Ave; east of RR)</t>
  </si>
  <si>
    <t>Proposed Major Collector</t>
  </si>
  <si>
    <t>Formally a portion of Empire Center (STC-7685) alignment. Revision is to reflect actual constrction and revised land development activity. Clark Fork Parkway is constructed from Poleline to Midway. The roadway from Midway to Seltice Way is  proposed.</t>
  </si>
  <si>
    <t>Compton Street/7th Ave/Henry (south from Compton/Seltice Intersection; east along 7th street to Henry, north to Henry/Seltice Intersection)</t>
  </si>
  <si>
    <t xml:space="preserve">Grant obtained to redirect traffic conjestion. </t>
  </si>
  <si>
    <t>Remove</t>
  </si>
  <si>
    <t>Henry Street (Seltice Way north to 15th street)</t>
  </si>
  <si>
    <t>Principal Arterial</t>
  </si>
  <si>
    <t>Canyon County</t>
  </si>
  <si>
    <t>Ada County</t>
  </si>
  <si>
    <t>Change</t>
  </si>
  <si>
    <t xml:space="preserve">Minor Arterial </t>
  </si>
  <si>
    <t>Grays Lane</t>
  </si>
  <si>
    <t>Grays Lane from Powerline/Victory Road south to Amity Road</t>
  </si>
  <si>
    <t>New Split</t>
  </si>
  <si>
    <t>Main Street (Meridian)</t>
  </si>
  <si>
    <t>add new split as principal arterial from King to Meridian Road</t>
  </si>
  <si>
    <t>W President Dr. (North of Executive Way; between Cloverdale and Five Mile)</t>
  </si>
  <si>
    <t>Boundary County</t>
  </si>
  <si>
    <t>Extending 021593</t>
  </si>
  <si>
    <t>Mission Road (Bonners Ferry) (Extend to Pow Wow Trails Intersection)</t>
  </si>
  <si>
    <t>Connect Kootenai Tribe of Idaho with US 95</t>
  </si>
  <si>
    <t>Hess Street (Orchard to Wyoming)</t>
  </si>
  <si>
    <t>Commerciale</t>
  </si>
  <si>
    <t>NEW</t>
  </si>
  <si>
    <t>New Road</t>
  </si>
  <si>
    <t>Proposed Principal Arterial</t>
  </si>
  <si>
    <t>SH16 (Chinden to State Street)</t>
  </si>
  <si>
    <t>The alignment is inaccurate; re-position polygon per SH16 Environmental Impact Study called for</t>
  </si>
  <si>
    <t>Extending 004566 connecting to 025606</t>
  </si>
  <si>
    <t>Proposed Road</t>
  </si>
  <si>
    <t xml:space="preserve">Collaborative efforts between ACHD and Nampa HD to provide a continuous arterial from Garrity to Vista. </t>
  </si>
  <si>
    <t>Airport Road (From McDermott to Ten Mile)</t>
  </si>
  <si>
    <t>Add Geometry</t>
  </si>
  <si>
    <t>Fix Alignment</t>
  </si>
  <si>
    <t>Change Alignment</t>
  </si>
  <si>
    <t>011947 at 10.779</t>
  </si>
  <si>
    <t>002018 at 11.677</t>
  </si>
  <si>
    <t>approx. length</t>
  </si>
  <si>
    <t>Future Road</t>
  </si>
  <si>
    <t>Proposed Major Collector (Extending STC 1801)</t>
  </si>
  <si>
    <t>Future Truck Route to reduce traffic</t>
  </si>
  <si>
    <t>Railroad Avenue Truck Route (Railroad Ave/SH5)</t>
  </si>
  <si>
    <t>TASK COMPLETE</t>
  </si>
  <si>
    <t>OBJECTID *</t>
  </si>
  <si>
    <t>FCCODE</t>
  </si>
  <si>
    <t>FCYEAR</t>
  </si>
  <si>
    <t>SegCode</t>
  </si>
  <si>
    <t>BMP</t>
  </si>
  <si>
    <t>EMP</t>
  </si>
  <si>
    <t>EditType</t>
  </si>
  <si>
    <t>Add</t>
  </si>
  <si>
    <t>&lt;Null&gt;</t>
  </si>
  <si>
    <t>Local</t>
  </si>
  <si>
    <t>Other Principal Arterials</t>
  </si>
  <si>
    <t>Miles</t>
  </si>
  <si>
    <t>NewFCDesignation</t>
  </si>
  <si>
    <t>OldFCDesignation</t>
  </si>
  <si>
    <t>Knudsen Boulevard/Evans Lane</t>
  </si>
  <si>
    <t>Extending 036195</t>
  </si>
  <si>
    <t>Other Freeways and Expressways</t>
  </si>
  <si>
    <t>SH16</t>
  </si>
  <si>
    <t>Total proposed changes</t>
  </si>
  <si>
    <t>Cassia County</t>
  </si>
  <si>
    <t>Extending 014040 (south)</t>
  </si>
  <si>
    <t>100W (500S to SH-27)</t>
  </si>
  <si>
    <t>Local Road (Proposed)</t>
  </si>
  <si>
    <t>Extending Seg000863</t>
  </si>
  <si>
    <t>81st North Street (between SH43 to 45th(Crowley))</t>
  </si>
  <si>
    <t>Proposed Other Principal Arterial</t>
  </si>
  <si>
    <t>SH-43</t>
  </si>
  <si>
    <t>45th Street (Crowley</t>
  </si>
  <si>
    <t>Extending Seg20753 south</t>
  </si>
  <si>
    <t>Jennie Lee Dr (EMP10.5 to 25th Street)</t>
  </si>
  <si>
    <t xml:space="preserve">Proposed Major Collector  </t>
  </si>
  <si>
    <t>25th Street</t>
  </si>
  <si>
    <t xml:space="preserve">Route No. / Street Name </t>
  </si>
  <si>
    <t>County</t>
  </si>
  <si>
    <t>Agency/Local Jurisdication</t>
  </si>
  <si>
    <t>MPO</t>
  </si>
  <si>
    <t>Justification</t>
  </si>
  <si>
    <t>30th Street Extension / Whitewater</t>
  </si>
  <si>
    <t>Not in correct alighment, new name and show existing</t>
  </si>
  <si>
    <t>Maple Grove Extension</t>
  </si>
  <si>
    <t>Correct alignment</t>
  </si>
  <si>
    <t>025264</t>
  </si>
  <si>
    <t>030434</t>
  </si>
  <si>
    <t>025618</t>
  </si>
  <si>
    <t>025494</t>
  </si>
  <si>
    <t>025493</t>
  </si>
  <si>
    <t>025492</t>
  </si>
  <si>
    <t>002005</t>
  </si>
  <si>
    <t>002755</t>
  </si>
  <si>
    <t>002810</t>
  </si>
  <si>
    <t>002752</t>
  </si>
  <si>
    <t>002756</t>
  </si>
  <si>
    <t>002149</t>
  </si>
  <si>
    <t>011043</t>
  </si>
  <si>
    <t>025619</t>
  </si>
  <si>
    <t>011076</t>
  </si>
  <si>
    <t>015987</t>
  </si>
  <si>
    <t>010436</t>
  </si>
  <si>
    <t>025458</t>
  </si>
  <si>
    <t>030466</t>
  </si>
  <si>
    <t>030431</t>
  </si>
  <si>
    <t>025262</t>
  </si>
  <si>
    <t>006843</t>
  </si>
  <si>
    <t>002715</t>
  </si>
  <si>
    <t>008024</t>
  </si>
  <si>
    <t>000221</t>
  </si>
  <si>
    <t>002600</t>
  </si>
  <si>
    <t>000199</t>
  </si>
  <si>
    <t>002000</t>
  </si>
  <si>
    <t>002167</t>
  </si>
  <si>
    <t>002150</t>
  </si>
  <si>
    <t>002840</t>
  </si>
  <si>
    <t>007705</t>
  </si>
  <si>
    <t>002574</t>
  </si>
  <si>
    <t>002920</t>
  </si>
  <si>
    <t>002710</t>
  </si>
  <si>
    <t>002620</t>
  </si>
  <si>
    <t>003040</t>
  </si>
  <si>
    <t>030472</t>
  </si>
  <si>
    <t>026376</t>
  </si>
  <si>
    <t>030453</t>
  </si>
  <si>
    <t>004301</t>
  </si>
  <si>
    <t>004433</t>
  </si>
  <si>
    <t>003270</t>
  </si>
  <si>
    <t>004597</t>
  </si>
  <si>
    <t>012473</t>
  </si>
  <si>
    <t>012472</t>
  </si>
  <si>
    <t>012537</t>
  </si>
  <si>
    <t>012538</t>
  </si>
  <si>
    <t>012536</t>
  </si>
  <si>
    <t>012535</t>
  </si>
  <si>
    <t>032956</t>
  </si>
  <si>
    <t>012454</t>
  </si>
  <si>
    <t>038191</t>
  </si>
  <si>
    <t>038229</t>
  </si>
  <si>
    <t>038239</t>
  </si>
  <si>
    <t>038238</t>
  </si>
  <si>
    <t>012733</t>
  </si>
  <si>
    <t>038230</t>
  </si>
  <si>
    <t>038213</t>
  </si>
  <si>
    <t>001820</t>
  </si>
  <si>
    <t>000858</t>
  </si>
  <si>
    <t>016374</t>
  </si>
  <si>
    <t>020753</t>
  </si>
  <si>
    <t>004160</t>
  </si>
  <si>
    <t>020692</t>
  </si>
  <si>
    <t>020806</t>
  </si>
  <si>
    <t>033375</t>
  </si>
  <si>
    <t>025574</t>
  </si>
  <si>
    <t>020167</t>
  </si>
  <si>
    <t>020271</t>
  </si>
  <si>
    <t>002170</t>
  </si>
  <si>
    <t>000844</t>
  </si>
  <si>
    <t>020229</t>
  </si>
  <si>
    <t>009303</t>
  </si>
  <si>
    <t>020194</t>
  </si>
  <si>
    <t>020295</t>
  </si>
  <si>
    <t>000864</t>
  </si>
  <si>
    <t>033387</t>
  </si>
  <si>
    <t>000845</t>
  </si>
  <si>
    <t>026823</t>
  </si>
  <si>
    <t>030876</t>
  </si>
  <si>
    <t>000846</t>
  </si>
  <si>
    <t>003940</t>
  </si>
  <si>
    <t>000857</t>
  </si>
  <si>
    <t>025361</t>
  </si>
  <si>
    <t>000863</t>
  </si>
  <si>
    <t>003980</t>
  </si>
  <si>
    <t>003930</t>
  </si>
  <si>
    <t>004315</t>
  </si>
  <si>
    <t>025366</t>
  </si>
  <si>
    <t>004080</t>
  </si>
  <si>
    <t>025354</t>
  </si>
  <si>
    <t>004318</t>
  </si>
  <si>
    <t>004319</t>
  </si>
  <si>
    <t>011941</t>
  </si>
  <si>
    <t>004410</t>
  </si>
  <si>
    <t>004380</t>
  </si>
  <si>
    <t>020068</t>
  </si>
  <si>
    <t>003970</t>
  </si>
  <si>
    <t>003950</t>
  </si>
  <si>
    <t>004040</t>
  </si>
  <si>
    <t>004180</t>
  </si>
  <si>
    <t>004190</t>
  </si>
  <si>
    <t>004030</t>
  </si>
  <si>
    <t>030478</t>
  </si>
  <si>
    <t>000862</t>
  </si>
  <si>
    <t>003960</t>
  </si>
  <si>
    <t>004020</t>
  </si>
  <si>
    <t>004140</t>
  </si>
  <si>
    <t>004000</t>
  </si>
  <si>
    <t>015880</t>
  </si>
  <si>
    <t>003920</t>
  </si>
  <si>
    <t>004130</t>
  </si>
  <si>
    <t>004120</t>
  </si>
  <si>
    <t>021593</t>
  </si>
  <si>
    <t>025122</t>
  </si>
  <si>
    <t>005378</t>
  </si>
  <si>
    <t>000288</t>
  </si>
  <si>
    <t>000287</t>
  </si>
  <si>
    <t>012100</t>
  </si>
  <si>
    <t>000335</t>
  </si>
  <si>
    <t>004543</t>
  </si>
  <si>
    <t>000217</t>
  </si>
  <si>
    <t>004820</t>
  </si>
  <si>
    <t>004530</t>
  </si>
  <si>
    <t>005182</t>
  </si>
  <si>
    <t>000312</t>
  </si>
  <si>
    <t>012343</t>
  </si>
  <si>
    <t>012342</t>
  </si>
  <si>
    <t>000258</t>
  </si>
  <si>
    <t>004539</t>
  </si>
  <si>
    <t>025343</t>
  </si>
  <si>
    <t>012395</t>
  </si>
  <si>
    <t>002563</t>
  </si>
  <si>
    <t>004680</t>
  </si>
  <si>
    <t>004710</t>
  </si>
  <si>
    <t>000290</t>
  </si>
  <si>
    <t>000298</t>
  </si>
  <si>
    <t>025805</t>
  </si>
  <si>
    <t>012094</t>
  </si>
  <si>
    <t>012355</t>
  </si>
  <si>
    <t>015871</t>
  </si>
  <si>
    <t>000343</t>
  </si>
  <si>
    <t>004720</t>
  </si>
  <si>
    <t>004559</t>
  </si>
  <si>
    <t>004553</t>
  </si>
  <si>
    <t>000246</t>
  </si>
  <si>
    <t>000212</t>
  </si>
  <si>
    <t>000257</t>
  </si>
  <si>
    <t>002550</t>
  </si>
  <si>
    <t>004562</t>
  </si>
  <si>
    <t>002560</t>
  </si>
  <si>
    <t>004567</t>
  </si>
  <si>
    <t>025400</t>
  </si>
  <si>
    <t>025795</t>
  </si>
  <si>
    <t>025794</t>
  </si>
  <si>
    <t>013906</t>
  </si>
  <si>
    <t>000985</t>
  </si>
  <si>
    <t>014040</t>
  </si>
  <si>
    <t>006199</t>
  </si>
  <si>
    <t>000986</t>
  </si>
  <si>
    <t>014058</t>
  </si>
  <si>
    <t>014060</t>
  </si>
  <si>
    <t>000969</t>
  </si>
  <si>
    <t>001016</t>
  </si>
  <si>
    <t>005040</t>
  </si>
  <si>
    <t>005000</t>
  </si>
  <si>
    <t>004980</t>
  </si>
  <si>
    <t>000967</t>
  </si>
  <si>
    <t>013980</t>
  </si>
  <si>
    <t>001013</t>
  </si>
  <si>
    <t>001009</t>
  </si>
  <si>
    <t>013950</t>
  </si>
  <si>
    <t>013922</t>
  </si>
  <si>
    <t>001022</t>
  </si>
  <si>
    <t>008000</t>
  </si>
  <si>
    <t>001017</t>
  </si>
  <si>
    <t>002630</t>
  </si>
  <si>
    <t>001018</t>
  </si>
  <si>
    <t>011696</t>
  </si>
  <si>
    <t>011683</t>
  </si>
  <si>
    <t>015899</t>
  </si>
  <si>
    <t>023161</t>
  </si>
  <si>
    <t>015901</t>
  </si>
  <si>
    <t>008470</t>
  </si>
  <si>
    <t>034670</t>
  </si>
  <si>
    <t>023172</t>
  </si>
  <si>
    <t>034679</t>
  </si>
  <si>
    <t>034668</t>
  </si>
  <si>
    <t>034667</t>
  </si>
  <si>
    <t>034669</t>
  </si>
  <si>
    <t>005930</t>
  </si>
  <si>
    <t>025645</t>
  </si>
  <si>
    <t>025353</t>
  </si>
  <si>
    <t>013659</t>
  </si>
  <si>
    <t>002558</t>
  </si>
  <si>
    <t>001540</t>
  </si>
  <si>
    <t>032923</t>
  </si>
  <si>
    <t>026836</t>
  </si>
  <si>
    <t>026835</t>
  </si>
  <si>
    <t>025352</t>
  </si>
  <si>
    <t>025311</t>
  </si>
  <si>
    <t>030440</t>
  </si>
  <si>
    <t>027613</t>
  </si>
  <si>
    <t>011947</t>
  </si>
  <si>
    <t>023120</t>
  </si>
  <si>
    <t>023152</t>
  </si>
  <si>
    <t>002516</t>
  </si>
  <si>
    <t>000369</t>
  </si>
  <si>
    <t>025635</t>
  </si>
  <si>
    <t>025637</t>
  </si>
  <si>
    <t>000352</t>
  </si>
  <si>
    <t>011717</t>
  </si>
  <si>
    <t>000371</t>
  </si>
  <si>
    <t>011743</t>
  </si>
  <si>
    <t>011718</t>
  </si>
  <si>
    <t>000370</t>
  </si>
  <si>
    <t>002562</t>
  </si>
  <si>
    <t>011935</t>
  </si>
  <si>
    <t>002387</t>
  </si>
  <si>
    <t>002399</t>
  </si>
  <si>
    <t>002405</t>
  </si>
  <si>
    <t>019682</t>
  </si>
  <si>
    <t>019681</t>
  </si>
  <si>
    <t>019696</t>
  </si>
  <si>
    <t>002386</t>
  </si>
  <si>
    <t>019673</t>
  </si>
  <si>
    <t>007400</t>
  </si>
  <si>
    <t>002403</t>
  </si>
  <si>
    <t>008130</t>
  </si>
  <si>
    <t>000546</t>
  </si>
  <si>
    <t>000562</t>
  </si>
  <si>
    <t>000538</t>
  </si>
  <si>
    <t>007860</t>
  </si>
  <si>
    <t>019017</t>
  </si>
  <si>
    <t>007910</t>
  </si>
  <si>
    <t>007890</t>
  </si>
  <si>
    <t>007920</t>
  </si>
  <si>
    <t>000532</t>
  </si>
  <si>
    <t>000533</t>
  </si>
  <si>
    <t>000561</t>
  </si>
  <si>
    <t>019054</t>
  </si>
  <si>
    <t>019049</t>
  </si>
  <si>
    <t>000559</t>
  </si>
  <si>
    <t>000530</t>
  </si>
  <si>
    <t>NewFCCODE</t>
  </si>
  <si>
    <t>Edit</t>
  </si>
  <si>
    <t>Edate</t>
  </si>
  <si>
    <t>Editor</t>
  </si>
  <si>
    <t>Yes</t>
  </si>
  <si>
    <t>mco</t>
  </si>
  <si>
    <t>MCO</t>
  </si>
  <si>
    <t>mci</t>
  </si>
  <si>
    <t>Interstate</t>
  </si>
  <si>
    <t>12/12/1301</t>
  </si>
  <si>
    <t>Other Freeways or Expressways</t>
  </si>
  <si>
    <t>1/23/114</t>
  </si>
  <si>
    <t>OBJECTID*</t>
  </si>
  <si>
    <t>SHS</t>
  </si>
  <si>
    <t>SH51</t>
  </si>
  <si>
    <t>SH6</t>
  </si>
  <si>
    <t>US30</t>
  </si>
  <si>
    <t>US12</t>
  </si>
  <si>
    <t>US95</t>
  </si>
  <si>
    <t>SH99</t>
  </si>
  <si>
    <t>SH55</t>
  </si>
  <si>
    <t>I15</t>
  </si>
  <si>
    <t>SH13</t>
  </si>
  <si>
    <t>SH52</t>
  </si>
  <si>
    <t>SH19</t>
  </si>
  <si>
    <t>SH8</t>
  </si>
  <si>
    <t>SH46</t>
  </si>
  <si>
    <t>US30/I84</t>
  </si>
  <si>
    <t>SH69</t>
  </si>
  <si>
    <t>US20</t>
  </si>
  <si>
    <t>SH74</t>
  </si>
  <si>
    <t>SH33/US20</t>
  </si>
  <si>
    <t>US93</t>
  </si>
  <si>
    <t>US2</t>
  </si>
  <si>
    <t>USD12</t>
  </si>
  <si>
    <t>SH200</t>
  </si>
  <si>
    <t>SH79</t>
  </si>
  <si>
    <t>SH41</t>
  </si>
  <si>
    <t>SH45</t>
  </si>
  <si>
    <t>SH70</t>
  </si>
  <si>
    <t>SH128</t>
  </si>
  <si>
    <t>SH21</t>
  </si>
  <si>
    <t>SH75</t>
  </si>
  <si>
    <t>US26</t>
  </si>
  <si>
    <t>SH67</t>
  </si>
  <si>
    <t>SH25</t>
  </si>
  <si>
    <t>SH48</t>
  </si>
  <si>
    <t>SH50</t>
  </si>
  <si>
    <t>US20/US26</t>
  </si>
  <si>
    <t>SH39</t>
  </si>
  <si>
    <t>SH28</t>
  </si>
  <si>
    <t>SH81</t>
  </si>
  <si>
    <t>I86</t>
  </si>
  <si>
    <t>US20 SPUR</t>
  </si>
  <si>
    <t>SH24</t>
  </si>
  <si>
    <t>US93 SPUR</t>
  </si>
  <si>
    <t>SH61</t>
  </si>
  <si>
    <t>SH44</t>
  </si>
  <si>
    <t>SH43</t>
  </si>
  <si>
    <t>I90 SPUR</t>
  </si>
  <si>
    <t>US96 SPUR</t>
  </si>
  <si>
    <t>US89</t>
  </si>
  <si>
    <t>US91</t>
  </si>
  <si>
    <t>SH01</t>
  </si>
  <si>
    <t>SH33</t>
  </si>
  <si>
    <t>US95 SPUR</t>
  </si>
  <si>
    <t>SH87</t>
  </si>
  <si>
    <t>SH34</t>
  </si>
  <si>
    <t>SG21</t>
  </si>
  <si>
    <t>I90</t>
  </si>
  <si>
    <t>I84/SH27</t>
  </si>
  <si>
    <t>Extending into Plat</t>
  </si>
  <si>
    <t>Blessinger Road (extending south)</t>
  </si>
  <si>
    <t>Platted Subdivsion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</si>
</sst>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2" fillId="3" borderId="1" applyNumberFormat="0" applyFont="0" applyAlignment="0" applyProtection="0"/>
  </cellStyleXfs>
  <cellXfs count="98">
    <xf numFmtId="0" fontId="0" fillId="0" borderId="0" xfId="0"/>
    <xf numFmtId="0" fontId="0" fillId="4" borderId="2" xfId="0" applyNumberFormat="1" applyFill="1" applyBorder="1" applyAlignment="1">
      <alignment horizontal="left"/>
    </xf>
    <xf numFmtId="0" fontId="0" fillId="4" borderId="2" xfId="0" applyFill="1" applyBorder="1" applyAlignment="1">
      <alignment wrapText="1"/>
    </xf>
    <xf numFmtId="0" fontId="0" fillId="4" borderId="2" xfId="0" applyFill="1" applyBorder="1"/>
    <xf numFmtId="0" fontId="0" fillId="0" borderId="2" xfId="0" applyNumberFormat="1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4" borderId="2" xfId="0" applyNumberForma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1" fillId="2" borderId="2" xfId="0" applyFont="1" applyFill="1" applyBorder="1"/>
    <xf numFmtId="0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Fill="1" applyBorder="1"/>
    <xf numFmtId="0" fontId="8" fillId="0" borderId="3" xfId="0" applyFont="1" applyFill="1" applyBorder="1" applyAlignment="1">
      <alignment wrapText="1"/>
    </xf>
    <xf numFmtId="0" fontId="0" fillId="0" borderId="2" xfId="0" applyFill="1" applyBorder="1" applyAlignment="1">
      <alignment vertical="top"/>
    </xf>
    <xf numFmtId="1" fontId="0" fillId="0" borderId="2" xfId="0" applyNumberForma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2" xfId="0" applyFill="1" applyBorder="1" applyAlignment="1">
      <alignment horizontal="right" vertical="top"/>
    </xf>
    <xf numFmtId="0" fontId="7" fillId="7" borderId="4" xfId="0" applyFont="1" applyFill="1" applyBorder="1" applyAlignment="1">
      <alignment horizontal="center" vertical="top" wrapText="1"/>
    </xf>
    <xf numFmtId="1" fontId="7" fillId="7" borderId="4" xfId="0" applyNumberFormat="1" applyFont="1" applyFill="1" applyBorder="1" applyAlignment="1">
      <alignment horizontal="center" vertical="top" wrapText="1"/>
    </xf>
    <xf numFmtId="0" fontId="7" fillId="7" borderId="4" xfId="0" applyFont="1" applyFill="1" applyBorder="1" applyAlignment="1">
      <alignment vertical="top" wrapText="1"/>
    </xf>
    <xf numFmtId="0" fontId="7" fillId="7" borderId="4" xfId="0" applyFont="1" applyFill="1" applyBorder="1" applyAlignment="1">
      <alignment horizontal="right" vertical="top" wrapText="1"/>
    </xf>
    <xf numFmtId="0" fontId="0" fillId="0" borderId="0" xfId="0"/>
    <xf numFmtId="0" fontId="0" fillId="4" borderId="2" xfId="0" applyNumberFormat="1" applyFill="1" applyBorder="1" applyAlignment="1">
      <alignment horizontal="left"/>
    </xf>
    <xf numFmtId="0" fontId="0" fillId="4" borderId="2" xfId="0" applyFill="1" applyBorder="1" applyAlignment="1">
      <alignment wrapText="1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right"/>
    </xf>
    <xf numFmtId="0" fontId="0" fillId="0" borderId="0" xfId="0" applyFill="1"/>
    <xf numFmtId="0" fontId="4" fillId="6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7" fillId="7" borderId="4" xfId="0" applyFont="1" applyFill="1" applyBorder="1" applyAlignment="1">
      <alignment horizontal="center" vertical="top" wrapText="1"/>
    </xf>
    <xf numFmtId="0" fontId="7" fillId="7" borderId="4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14" fontId="0" fillId="0" borderId="0" xfId="0" applyNumberFormat="1"/>
    <xf numFmtId="0" fontId="8" fillId="8" borderId="0" xfId="0" applyFont="1" applyFill="1" applyBorder="1" applyAlignment="1">
      <alignment horizontal="center" vertical="top" wrapText="1"/>
    </xf>
    <xf numFmtId="0" fontId="0" fillId="8" borderId="0" xfId="0" applyFill="1" applyBorder="1" applyAlignment="1">
      <alignment horizontal="center" vertical="top"/>
    </xf>
    <xf numFmtId="0" fontId="4" fillId="8" borderId="0" xfId="0" applyFont="1" applyFill="1" applyBorder="1" applyAlignment="1">
      <alignment horizontal="center" vertical="top"/>
    </xf>
    <xf numFmtId="0" fontId="1" fillId="0" borderId="0" xfId="0" applyFont="1" applyFill="1"/>
    <xf numFmtId="0" fontId="0" fillId="9" borderId="0" xfId="0" applyFill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14" fontId="0" fillId="0" borderId="0" xfId="0" applyNumberFormat="1" applyFill="1"/>
    <xf numFmtId="0" fontId="0" fillId="8" borderId="0" xfId="0" applyFont="1" applyFill="1" applyBorder="1" applyAlignment="1">
      <alignment horizontal="center" vertical="top"/>
    </xf>
    <xf numFmtId="14" fontId="1" fillId="0" borderId="0" xfId="0" applyNumberFormat="1" applyFont="1" applyFill="1"/>
    <xf numFmtId="0" fontId="8" fillId="0" borderId="0" xfId="0" applyFont="1" applyFill="1" applyBorder="1" applyAlignment="1">
      <alignment horizontal="center" vertical="top" wrapText="1"/>
    </xf>
    <xf numFmtId="1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vertical="top"/>
    </xf>
    <xf numFmtId="1" fontId="0" fillId="0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 vertical="top"/>
    </xf>
    <xf numFmtId="0" fontId="5" fillId="0" borderId="0" xfId="0" applyFont="1" applyFill="1" applyBorder="1"/>
    <xf numFmtId="0" fontId="4" fillId="0" borderId="0" xfId="0" applyFont="1" applyFill="1" applyBorder="1"/>
    <xf numFmtId="0" fontId="0" fillId="0" borderId="0" xfId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1" fontId="0" fillId="0" borderId="5" xfId="0" applyNumberFormat="1" applyFill="1" applyBorder="1" applyAlignment="1">
      <alignment horizontal="center" vertical="top"/>
    </xf>
    <xf numFmtId="0" fontId="0" fillId="0" borderId="5" xfId="0" applyFill="1" applyBorder="1" applyAlignment="1">
      <alignment horizontal="right" vertical="top"/>
    </xf>
    <xf numFmtId="0" fontId="0" fillId="0" borderId="5" xfId="0" applyFill="1" applyBorder="1"/>
    <xf numFmtId="0" fontId="0" fillId="0" borderId="6" xfId="0" applyFill="1" applyBorder="1" applyAlignment="1">
      <alignment horizontal="right" vertical="top"/>
    </xf>
    <xf numFmtId="0" fontId="0" fillId="0" borderId="6" xfId="0" applyFill="1" applyBorder="1" applyAlignment="1">
      <alignment horizontal="center" vertical="top"/>
    </xf>
    <xf numFmtId="0" fontId="0" fillId="0" borderId="6" xfId="0" applyFill="1" applyBorder="1"/>
    <xf numFmtId="0" fontId="8" fillId="10" borderId="0" xfId="0" applyFont="1" applyFill="1" applyBorder="1" applyAlignment="1">
      <alignment wrapText="1"/>
    </xf>
    <xf numFmtId="0" fontId="0" fillId="10" borderId="0" xfId="0" applyFill="1" applyBorder="1"/>
    <xf numFmtId="0" fontId="0" fillId="10" borderId="6" xfId="0" applyFill="1" applyBorder="1"/>
    <xf numFmtId="0" fontId="0" fillId="10" borderId="5" xfId="0" applyFill="1" applyBorder="1"/>
    <xf numFmtId="0" fontId="5" fillId="10" borderId="0" xfId="0" applyFont="1" applyFill="1" applyBorder="1"/>
    <xf numFmtId="0" fontId="4" fillId="10" borderId="0" xfId="0" applyFont="1" applyFill="1" applyBorder="1"/>
    <xf numFmtId="0" fontId="8" fillId="8" borderId="0" xfId="0" applyFont="1" applyFill="1" applyBorder="1" applyAlignment="1">
      <alignment wrapText="1"/>
    </xf>
    <xf numFmtId="0" fontId="0" fillId="8" borderId="0" xfId="0" applyFill="1" applyBorder="1"/>
    <xf numFmtId="0" fontId="0" fillId="8" borderId="5" xfId="0" applyFill="1" applyBorder="1"/>
    <xf numFmtId="0" fontId="5" fillId="8" borderId="0" xfId="0" applyFont="1" applyFill="1" applyBorder="1"/>
    <xf numFmtId="0" fontId="4" fillId="8" borderId="0" xfId="0" applyFont="1" applyFill="1" applyBorder="1"/>
    <xf numFmtId="0" fontId="5" fillId="0" borderId="6" xfId="0" applyFont="1" applyFill="1" applyBorder="1"/>
    <xf numFmtId="0" fontId="5" fillId="0" borderId="5" xfId="0" applyFont="1" applyFill="1" applyBorder="1"/>
    <xf numFmtId="0" fontId="4" fillId="10" borderId="6" xfId="0" applyFont="1" applyFill="1" applyBorder="1"/>
    <xf numFmtId="0" fontId="4" fillId="10" borderId="5" xfId="0" applyFont="1" applyFill="1" applyBorder="1"/>
    <xf numFmtId="0" fontId="4" fillId="0" borderId="5" xfId="0" applyFont="1" applyFill="1" applyBorder="1"/>
    <xf numFmtId="0" fontId="4" fillId="8" borderId="5" xfId="0" applyFont="1" applyFill="1" applyBorder="1"/>
    <xf numFmtId="0" fontId="9" fillId="0" borderId="0" xfId="0" applyFont="1" applyFill="1" applyBorder="1" applyAlignment="1">
      <alignment horizontal="right" vertical="top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zoomScale="70" zoomScaleNormal="70" workbookViewId="0">
      <pane ySplit="1" topLeftCell="A2" activePane="bottomLeft" state="frozen"/>
      <selection pane="bottomLeft" activeCell="D19" sqref="D19"/>
    </sheetView>
  </sheetViews>
  <sheetFormatPr defaultRowHeight="15" x14ac:dyDescent="0.25"/>
  <cols>
    <col min="1" max="1" width="17.140625" style="26" customWidth="1"/>
    <col min="2" max="2" width="50.5703125" style="25" bestFit="1" customWidth="1"/>
    <col min="3" max="3" width="12.28515625" style="28" bestFit="1" customWidth="1"/>
    <col min="4" max="4" width="12" style="28" bestFit="1" customWidth="1"/>
    <col min="5" max="5" width="13" style="28" bestFit="1" customWidth="1"/>
    <col min="6" max="7" width="34.7109375" style="27" customWidth="1"/>
    <col min="8" max="8" width="30.42578125" style="25" customWidth="1"/>
    <col min="9" max="9" width="49.42578125" style="25" bestFit="1" customWidth="1"/>
    <col min="10" max="10" width="17.85546875" style="41" customWidth="1"/>
    <col min="11" max="11" width="59.28515625" style="44" bestFit="1" customWidth="1"/>
    <col min="12" max="16384" width="9.140625" style="23"/>
  </cols>
  <sheetData>
    <row r="1" spans="1:11" s="24" customFormat="1" ht="26.25" customHeight="1" x14ac:dyDescent="0.35">
      <c r="A1" s="30" t="s">
        <v>78</v>
      </c>
      <c r="B1" s="31" t="s">
        <v>107</v>
      </c>
      <c r="C1" s="32" t="s">
        <v>79</v>
      </c>
      <c r="D1" s="32" t="s">
        <v>80</v>
      </c>
      <c r="E1" s="32" t="s">
        <v>86</v>
      </c>
      <c r="F1" s="29" t="s">
        <v>87</v>
      </c>
      <c r="G1" s="29" t="s">
        <v>88</v>
      </c>
      <c r="H1" s="31" t="s">
        <v>108</v>
      </c>
      <c r="I1" s="31" t="s">
        <v>109</v>
      </c>
      <c r="J1" s="42" t="s">
        <v>110</v>
      </c>
      <c r="K1" s="43" t="s">
        <v>111</v>
      </c>
    </row>
    <row r="7" spans="1:11" x14ac:dyDescent="0.25">
      <c r="A7" s="41"/>
      <c r="E7" s="25"/>
    </row>
    <row r="8" spans="1:11" x14ac:dyDescent="0.25">
      <c r="A8" s="41"/>
      <c r="E8" s="25"/>
    </row>
    <row r="9" spans="1:11" x14ac:dyDescent="0.25">
      <c r="A9" s="41"/>
      <c r="E9" s="25"/>
    </row>
    <row r="10" spans="1:11" x14ac:dyDescent="0.25">
      <c r="A10" s="41"/>
      <c r="E10" s="25"/>
    </row>
    <row r="11" spans="1:11" x14ac:dyDescent="0.25">
      <c r="A11" s="41"/>
      <c r="E11" s="25"/>
    </row>
    <row r="12" spans="1:11" x14ac:dyDescent="0.25">
      <c r="A12" s="41"/>
      <c r="E12" s="25"/>
    </row>
    <row r="15" spans="1:11" x14ac:dyDescent="0.25">
      <c r="A15" s="41"/>
      <c r="E15" s="25"/>
    </row>
  </sheetData>
  <sortState ref="A324:Q328">
    <sortCondition ref="F324:F328"/>
  </sortState>
  <pageMargins left="0.5" right="0.25" top="0.75" bottom="0.75" header="0.3" footer="0.3"/>
  <pageSetup paperSize="17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B1" workbookViewId="0">
      <selection activeCell="B17" sqref="B17"/>
    </sheetView>
  </sheetViews>
  <sheetFormatPr defaultRowHeight="15" x14ac:dyDescent="0.25"/>
  <cols>
    <col min="1" max="1" width="15.42578125" style="22" bestFit="1" customWidth="1"/>
    <col min="2" max="2" width="15" bestFit="1" customWidth="1"/>
    <col min="3" max="3" width="22.28515625" customWidth="1"/>
    <col min="4" max="4" width="42" customWidth="1"/>
    <col min="5" max="5" width="43.42578125" customWidth="1"/>
    <col min="6" max="6" width="45.28515625" customWidth="1"/>
    <col min="7" max="7" width="14" bestFit="1" customWidth="1"/>
    <col min="8" max="8" width="15.85546875" style="8" bestFit="1" customWidth="1"/>
    <col min="9" max="9" width="24.42578125" style="8" bestFit="1" customWidth="1"/>
    <col min="10" max="10" width="30" style="9" customWidth="1"/>
    <col min="11" max="11" width="36.28515625" customWidth="1"/>
  </cols>
  <sheetData>
    <row r="1" spans="1:11" x14ac:dyDescent="0.25">
      <c r="A1" s="19" t="s">
        <v>74</v>
      </c>
      <c r="B1" s="14" t="s">
        <v>55</v>
      </c>
      <c r="C1" s="15" t="s">
        <v>19</v>
      </c>
      <c r="D1" s="16" t="s">
        <v>6</v>
      </c>
      <c r="E1" s="14" t="s">
        <v>0</v>
      </c>
      <c r="F1" s="14" t="s">
        <v>1</v>
      </c>
      <c r="G1" s="14" t="s">
        <v>69</v>
      </c>
      <c r="H1" s="17" t="s">
        <v>2</v>
      </c>
      <c r="I1" s="17" t="s">
        <v>3</v>
      </c>
      <c r="J1" s="18" t="s">
        <v>4</v>
      </c>
      <c r="K1" s="16" t="s">
        <v>5</v>
      </c>
    </row>
    <row r="2" spans="1:11" ht="30" x14ac:dyDescent="0.25">
      <c r="A2" s="20"/>
      <c r="B2" s="1" t="s">
        <v>45</v>
      </c>
      <c r="C2" s="1"/>
      <c r="D2" s="2" t="s">
        <v>46</v>
      </c>
      <c r="E2" s="3" t="s">
        <v>56</v>
      </c>
      <c r="F2" s="3" t="s">
        <v>38</v>
      </c>
      <c r="G2" s="3"/>
      <c r="H2" s="12"/>
      <c r="I2" s="12"/>
      <c r="J2" s="10" t="s">
        <v>40</v>
      </c>
      <c r="K2" s="2" t="s">
        <v>47</v>
      </c>
    </row>
    <row r="3" spans="1:11" ht="30" x14ac:dyDescent="0.25">
      <c r="A3" s="20"/>
      <c r="B3" s="3" t="s">
        <v>64</v>
      </c>
      <c r="C3" s="1"/>
      <c r="D3" s="2" t="s">
        <v>48</v>
      </c>
      <c r="E3" s="3" t="s">
        <v>7</v>
      </c>
      <c r="F3" s="3" t="s">
        <v>10</v>
      </c>
      <c r="G3" s="3"/>
      <c r="H3" s="12"/>
      <c r="I3" s="12"/>
      <c r="J3" s="10" t="s">
        <v>40</v>
      </c>
      <c r="K3" s="2"/>
    </row>
    <row r="4" spans="1:11" ht="45" x14ac:dyDescent="0.25">
      <c r="A4" s="20"/>
      <c r="B4" s="3" t="s">
        <v>65</v>
      </c>
      <c r="C4" s="1">
        <v>25459</v>
      </c>
      <c r="D4" s="2" t="s">
        <v>58</v>
      </c>
      <c r="E4" s="3" t="s">
        <v>38</v>
      </c>
      <c r="F4" s="3" t="s">
        <v>91</v>
      </c>
      <c r="G4" s="3">
        <v>2.2650000000000001</v>
      </c>
      <c r="H4" s="12">
        <v>97.734999999999999</v>
      </c>
      <c r="I4" s="12">
        <v>100</v>
      </c>
      <c r="J4" s="10" t="s">
        <v>40</v>
      </c>
      <c r="K4" s="2" t="s">
        <v>59</v>
      </c>
    </row>
    <row r="5" spans="1:11" ht="45" x14ac:dyDescent="0.25">
      <c r="A5" s="20"/>
      <c r="B5" s="3" t="s">
        <v>64</v>
      </c>
      <c r="C5" s="7" t="s">
        <v>60</v>
      </c>
      <c r="D5" s="2" t="s">
        <v>63</v>
      </c>
      <c r="E5" s="3" t="s">
        <v>61</v>
      </c>
      <c r="F5" s="3" t="s">
        <v>38</v>
      </c>
      <c r="G5" s="3"/>
      <c r="H5" s="12"/>
      <c r="I5" s="12"/>
      <c r="J5" s="10" t="s">
        <v>40</v>
      </c>
      <c r="K5" s="2" t="s">
        <v>62</v>
      </c>
    </row>
    <row r="6" spans="1:11" ht="30" x14ac:dyDescent="0.25">
      <c r="A6" s="20"/>
      <c r="B6" s="3" t="s">
        <v>64</v>
      </c>
      <c r="C6" s="7"/>
      <c r="D6" s="2" t="s">
        <v>112</v>
      </c>
      <c r="E6" s="3" t="s">
        <v>10</v>
      </c>
      <c r="F6" s="3" t="s">
        <v>10</v>
      </c>
      <c r="G6" s="3"/>
      <c r="H6" s="12"/>
      <c r="I6" s="12"/>
      <c r="J6" s="10" t="s">
        <v>40</v>
      </c>
      <c r="K6" s="2" t="s">
        <v>113</v>
      </c>
    </row>
    <row r="7" spans="1:11" x14ac:dyDescent="0.25">
      <c r="A7" s="20"/>
      <c r="B7" s="3" t="s">
        <v>65</v>
      </c>
      <c r="C7" s="7">
        <v>2715</v>
      </c>
      <c r="D7" s="2" t="s">
        <v>114</v>
      </c>
      <c r="E7" s="3" t="s">
        <v>10</v>
      </c>
      <c r="F7" s="3" t="s">
        <v>10</v>
      </c>
      <c r="G7" s="3"/>
      <c r="H7" s="12"/>
      <c r="I7" s="12"/>
      <c r="J7" s="10" t="s">
        <v>40</v>
      </c>
      <c r="K7" s="2" t="s">
        <v>115</v>
      </c>
    </row>
    <row r="8" spans="1:11" ht="60" x14ac:dyDescent="0.25">
      <c r="A8" s="21"/>
      <c r="B8" s="6" t="s">
        <v>64</v>
      </c>
      <c r="C8" s="4"/>
      <c r="D8" s="5" t="s">
        <v>11</v>
      </c>
      <c r="E8" s="6" t="s">
        <v>7</v>
      </c>
      <c r="F8" s="6" t="s">
        <v>12</v>
      </c>
      <c r="G8" s="6"/>
      <c r="H8" s="13" t="s">
        <v>13</v>
      </c>
      <c r="I8" s="13" t="s">
        <v>14</v>
      </c>
      <c r="J8" s="11" t="s">
        <v>9</v>
      </c>
      <c r="K8" s="5" t="s">
        <v>15</v>
      </c>
    </row>
    <row r="9" spans="1:11" ht="60" x14ac:dyDescent="0.25">
      <c r="A9" s="21"/>
      <c r="B9" s="6" t="s">
        <v>64</v>
      </c>
      <c r="C9" s="4"/>
      <c r="D9" s="5" t="s">
        <v>89</v>
      </c>
      <c r="E9" s="6" t="s">
        <v>7</v>
      </c>
      <c r="F9" s="6" t="s">
        <v>12</v>
      </c>
      <c r="G9" s="6"/>
      <c r="H9" s="13" t="s">
        <v>16</v>
      </c>
      <c r="I9" s="13" t="s">
        <v>17</v>
      </c>
      <c r="J9" s="11" t="s">
        <v>9</v>
      </c>
      <c r="K9" s="5" t="s">
        <v>18</v>
      </c>
    </row>
    <row r="10" spans="1:11" ht="30" x14ac:dyDescent="0.25">
      <c r="A10" s="21"/>
      <c r="B10" s="6" t="s">
        <v>64</v>
      </c>
      <c r="C10" s="4" t="s">
        <v>98</v>
      </c>
      <c r="D10" s="5" t="s">
        <v>99</v>
      </c>
      <c r="E10" s="6" t="s">
        <v>56</v>
      </c>
      <c r="F10" s="6" t="s">
        <v>100</v>
      </c>
      <c r="G10" s="6">
        <v>1</v>
      </c>
      <c r="H10" s="13" t="s">
        <v>101</v>
      </c>
      <c r="I10" s="13" t="s">
        <v>102</v>
      </c>
      <c r="J10" s="11" t="s">
        <v>9</v>
      </c>
      <c r="K10" s="5"/>
    </row>
    <row r="11" spans="1:11" x14ac:dyDescent="0.25">
      <c r="A11" s="21"/>
      <c r="B11" s="6" t="s">
        <v>64</v>
      </c>
      <c r="C11" s="4" t="s">
        <v>103</v>
      </c>
      <c r="D11" s="5" t="s">
        <v>104</v>
      </c>
      <c r="E11" s="6" t="s">
        <v>56</v>
      </c>
      <c r="F11" s="6" t="s">
        <v>105</v>
      </c>
      <c r="G11" s="6">
        <v>0.25</v>
      </c>
      <c r="H11" s="13">
        <v>10.5</v>
      </c>
      <c r="I11" s="13" t="s">
        <v>106</v>
      </c>
      <c r="J11" s="11" t="s">
        <v>9</v>
      </c>
      <c r="K11" s="5"/>
    </row>
    <row r="12" spans="1:11" ht="31.5" customHeight="1" x14ac:dyDescent="0.25">
      <c r="A12" s="20"/>
      <c r="B12" s="3" t="s">
        <v>64</v>
      </c>
      <c r="C12" s="1"/>
      <c r="D12" s="2" t="s">
        <v>73</v>
      </c>
      <c r="E12" s="3" t="s">
        <v>70</v>
      </c>
      <c r="F12" s="3" t="s">
        <v>71</v>
      </c>
      <c r="G12" s="3">
        <v>1.2</v>
      </c>
      <c r="H12" s="12"/>
      <c r="I12" s="12"/>
      <c r="J12" s="10" t="s">
        <v>8</v>
      </c>
      <c r="K12" s="2" t="s">
        <v>72</v>
      </c>
    </row>
    <row r="13" spans="1:11" ht="30" x14ac:dyDescent="0.25">
      <c r="A13" s="21"/>
      <c r="B13" s="6" t="s">
        <v>64</v>
      </c>
      <c r="C13" s="4" t="s">
        <v>50</v>
      </c>
      <c r="D13" s="5" t="s">
        <v>51</v>
      </c>
      <c r="E13" s="6" t="s">
        <v>7</v>
      </c>
      <c r="F13" s="6" t="s">
        <v>22</v>
      </c>
      <c r="G13" s="6"/>
      <c r="H13" s="13"/>
      <c r="I13" s="13"/>
      <c r="J13" s="11" t="s">
        <v>49</v>
      </c>
      <c r="K13" s="5" t="s">
        <v>52</v>
      </c>
    </row>
    <row r="14" spans="1:11" x14ac:dyDescent="0.25">
      <c r="A14" s="21"/>
      <c r="B14" s="6" t="s">
        <v>64</v>
      </c>
      <c r="C14" s="4" t="s">
        <v>95</v>
      </c>
      <c r="D14" s="5" t="s">
        <v>96</v>
      </c>
      <c r="E14" s="6" t="s">
        <v>97</v>
      </c>
      <c r="F14" s="6" t="s">
        <v>22</v>
      </c>
      <c r="G14" s="6">
        <v>2</v>
      </c>
      <c r="H14" s="13"/>
      <c r="I14" s="13"/>
      <c r="J14" s="11" t="s">
        <v>94</v>
      </c>
      <c r="K14" s="5"/>
    </row>
    <row r="15" spans="1:11" ht="30" x14ac:dyDescent="0.25">
      <c r="A15" s="20"/>
      <c r="B15" s="3" t="s">
        <v>64</v>
      </c>
      <c r="C15" s="1"/>
      <c r="D15" s="2" t="s">
        <v>43</v>
      </c>
      <c r="E15" s="3" t="s">
        <v>7</v>
      </c>
      <c r="F15" s="3" t="s">
        <v>20</v>
      </c>
      <c r="G15" s="3"/>
      <c r="H15" s="12"/>
      <c r="I15" s="12"/>
      <c r="J15" s="10" t="s">
        <v>39</v>
      </c>
      <c r="K15" s="2" t="s">
        <v>44</v>
      </c>
    </row>
    <row r="16" spans="1:11" s="33" customFormat="1" x14ac:dyDescent="0.25">
      <c r="A16" s="40"/>
      <c r="B16" s="36" t="s">
        <v>64</v>
      </c>
      <c r="C16" s="34" t="s">
        <v>432</v>
      </c>
      <c r="D16" s="35" t="s">
        <v>433</v>
      </c>
      <c r="E16" s="36" t="s">
        <v>7</v>
      </c>
      <c r="F16" s="36" t="s">
        <v>22</v>
      </c>
      <c r="G16" s="36"/>
      <c r="H16" s="38"/>
      <c r="I16" s="38"/>
      <c r="J16" s="37" t="s">
        <v>39</v>
      </c>
      <c r="K16" s="35" t="s">
        <v>434</v>
      </c>
    </row>
    <row r="17" spans="1:11" ht="30" x14ac:dyDescent="0.25">
      <c r="A17" s="21"/>
      <c r="B17" s="6" t="s">
        <v>64</v>
      </c>
      <c r="C17" s="4" t="s">
        <v>90</v>
      </c>
      <c r="D17" s="5" t="s">
        <v>23</v>
      </c>
      <c r="E17" s="6" t="s">
        <v>7</v>
      </c>
      <c r="F17" s="6" t="s">
        <v>24</v>
      </c>
      <c r="G17" s="6"/>
      <c r="H17" s="13"/>
      <c r="I17" s="13"/>
      <c r="J17" s="11" t="s">
        <v>21</v>
      </c>
      <c r="K17" s="5" t="s">
        <v>25</v>
      </c>
    </row>
    <row r="18" spans="1:11" ht="30" x14ac:dyDescent="0.25">
      <c r="A18" s="21"/>
      <c r="B18" s="6" t="s">
        <v>65</v>
      </c>
      <c r="C18" s="4">
        <v>13659</v>
      </c>
      <c r="D18" s="5" t="s">
        <v>27</v>
      </c>
      <c r="E18" s="6" t="s">
        <v>26</v>
      </c>
      <c r="F18" s="6" t="s">
        <v>28</v>
      </c>
      <c r="G18" s="6"/>
      <c r="H18" s="13">
        <v>12.996</v>
      </c>
      <c r="I18" s="13">
        <v>13.5</v>
      </c>
      <c r="J18" s="11" t="s">
        <v>21</v>
      </c>
      <c r="K18" s="5" t="s">
        <v>66</v>
      </c>
    </row>
    <row r="19" spans="1:11" x14ac:dyDescent="0.25">
      <c r="A19" s="21"/>
      <c r="B19" s="6" t="s">
        <v>64</v>
      </c>
      <c r="C19" s="4"/>
      <c r="D19" s="5" t="s">
        <v>30</v>
      </c>
      <c r="E19" s="6" t="s">
        <v>7</v>
      </c>
      <c r="F19" s="6" t="s">
        <v>22</v>
      </c>
      <c r="G19" s="6"/>
      <c r="H19" s="13"/>
      <c r="I19" s="13"/>
      <c r="J19" s="11" t="s">
        <v>21</v>
      </c>
      <c r="K19" s="5" t="s">
        <v>29</v>
      </c>
    </row>
    <row r="20" spans="1:11" x14ac:dyDescent="0.25">
      <c r="A20" s="21"/>
      <c r="B20" s="6" t="s">
        <v>64</v>
      </c>
      <c r="C20" s="4"/>
      <c r="D20" s="5" t="s">
        <v>53</v>
      </c>
      <c r="E20" s="6" t="s">
        <v>7</v>
      </c>
      <c r="F20" s="6" t="s">
        <v>22</v>
      </c>
      <c r="G20" s="6"/>
      <c r="H20" s="13"/>
      <c r="I20" s="13"/>
      <c r="J20" s="11" t="s">
        <v>21</v>
      </c>
      <c r="K20" s="5" t="s">
        <v>54</v>
      </c>
    </row>
    <row r="21" spans="1:11" ht="105" x14ac:dyDescent="0.25">
      <c r="A21" s="21"/>
      <c r="B21" s="6" t="s">
        <v>64</v>
      </c>
      <c r="C21" s="4"/>
      <c r="D21" s="5" t="s">
        <v>31</v>
      </c>
      <c r="E21" s="6" t="s">
        <v>32</v>
      </c>
      <c r="F21" s="6" t="s">
        <v>22</v>
      </c>
      <c r="G21" s="6"/>
      <c r="H21" s="13" t="s">
        <v>67</v>
      </c>
      <c r="I21" s="13" t="s">
        <v>68</v>
      </c>
      <c r="J21" s="11" t="s">
        <v>21</v>
      </c>
      <c r="K21" s="5" t="s">
        <v>33</v>
      </c>
    </row>
    <row r="22" spans="1:11" ht="60" x14ac:dyDescent="0.25">
      <c r="A22" s="21"/>
      <c r="B22" s="6" t="s">
        <v>64</v>
      </c>
      <c r="C22" s="4"/>
      <c r="D22" s="5" t="s">
        <v>34</v>
      </c>
      <c r="E22" s="6" t="s">
        <v>7</v>
      </c>
      <c r="F22" s="6" t="s">
        <v>20</v>
      </c>
      <c r="G22" s="6"/>
      <c r="H22" s="13"/>
      <c r="I22" s="13"/>
      <c r="J22" s="11" t="s">
        <v>21</v>
      </c>
      <c r="K22" s="5" t="s">
        <v>35</v>
      </c>
    </row>
    <row r="23" spans="1:11" ht="30" x14ac:dyDescent="0.25">
      <c r="A23" s="21"/>
      <c r="B23" s="6" t="s">
        <v>64</v>
      </c>
      <c r="C23" s="4"/>
      <c r="D23" s="5" t="s">
        <v>37</v>
      </c>
      <c r="E23" s="6" t="s">
        <v>7</v>
      </c>
      <c r="F23" s="6" t="s">
        <v>20</v>
      </c>
      <c r="G23" s="6"/>
      <c r="H23" s="13"/>
      <c r="I23" s="13"/>
      <c r="J23" s="11" t="s">
        <v>21</v>
      </c>
      <c r="K23" s="5" t="s">
        <v>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3"/>
  <sheetViews>
    <sheetView topLeftCell="A542" zoomScale="120" zoomScaleNormal="120" workbookViewId="0">
      <selection activeCell="B561" sqref="B561"/>
    </sheetView>
  </sheetViews>
  <sheetFormatPr defaultRowHeight="15" x14ac:dyDescent="0.25"/>
  <cols>
    <col min="1" max="1" width="16.7109375" style="47" customWidth="1"/>
    <col min="2" max="2" width="14.5703125" style="50" customWidth="1"/>
    <col min="3" max="3" width="34.5703125" style="49" customWidth="1"/>
    <col min="9" max="9" width="29.42578125" bestFit="1" customWidth="1"/>
    <col min="12" max="12" width="10.7109375" bestFit="1" customWidth="1"/>
  </cols>
  <sheetData>
    <row r="1" spans="1:13" ht="21" x14ac:dyDescent="0.25">
      <c r="A1" s="46" t="s">
        <v>373</v>
      </c>
      <c r="B1" s="50" t="s">
        <v>75</v>
      </c>
      <c r="D1" t="s">
        <v>76</v>
      </c>
      <c r="E1" t="s">
        <v>77</v>
      </c>
      <c r="F1" t="s">
        <v>78</v>
      </c>
      <c r="G1" t="s">
        <v>79</v>
      </c>
      <c r="H1" t="s">
        <v>80</v>
      </c>
      <c r="I1" t="s">
        <v>361</v>
      </c>
      <c r="J1" t="s">
        <v>362</v>
      </c>
      <c r="K1" t="s">
        <v>81</v>
      </c>
      <c r="L1" t="s">
        <v>363</v>
      </c>
      <c r="M1" t="s">
        <v>364</v>
      </c>
    </row>
    <row r="2" spans="1:13" x14ac:dyDescent="0.25">
      <c r="A2" s="47">
        <v>7</v>
      </c>
      <c r="B2" s="50">
        <v>7</v>
      </c>
      <c r="D2">
        <v>4</v>
      </c>
      <c r="E2">
        <v>2025</v>
      </c>
      <c r="F2">
        <v>298</v>
      </c>
      <c r="G2">
        <v>106.892</v>
      </c>
      <c r="H2">
        <v>109.125</v>
      </c>
      <c r="I2" t="s">
        <v>10</v>
      </c>
      <c r="J2" t="s">
        <v>365</v>
      </c>
      <c r="K2" t="s">
        <v>41</v>
      </c>
      <c r="L2" s="45">
        <v>41621</v>
      </c>
      <c r="M2" t="s">
        <v>366</v>
      </c>
    </row>
    <row r="3" spans="1:13" x14ac:dyDescent="0.25">
      <c r="A3" s="47">
        <v>24</v>
      </c>
      <c r="B3" s="50">
        <v>24</v>
      </c>
      <c r="D3">
        <v>5</v>
      </c>
      <c r="E3">
        <v>2025</v>
      </c>
      <c r="F3">
        <v>370</v>
      </c>
      <c r="G3">
        <v>121.417</v>
      </c>
      <c r="H3">
        <v>140.64099999999999</v>
      </c>
      <c r="I3" t="s">
        <v>22</v>
      </c>
      <c r="J3" t="s">
        <v>365</v>
      </c>
      <c r="K3" t="s">
        <v>41</v>
      </c>
      <c r="L3" s="45">
        <v>41675</v>
      </c>
      <c r="M3" t="s">
        <v>366</v>
      </c>
    </row>
    <row r="4" spans="1:13" x14ac:dyDescent="0.25">
      <c r="A4" s="47">
        <v>50</v>
      </c>
      <c r="B4" s="50">
        <v>50</v>
      </c>
      <c r="D4">
        <v>3</v>
      </c>
      <c r="E4">
        <v>2025</v>
      </c>
      <c r="F4">
        <v>4567</v>
      </c>
      <c r="G4">
        <v>15.898999999999999</v>
      </c>
      <c r="H4">
        <v>16.896999999999998</v>
      </c>
      <c r="I4" t="s">
        <v>85</v>
      </c>
      <c r="J4" t="s">
        <v>365</v>
      </c>
      <c r="K4" t="s">
        <v>41</v>
      </c>
      <c r="L4" s="45">
        <v>41642</v>
      </c>
      <c r="M4" t="s">
        <v>367</v>
      </c>
    </row>
    <row r="5" spans="1:13" x14ac:dyDescent="0.25">
      <c r="A5" s="47">
        <v>69</v>
      </c>
      <c r="B5" s="50">
        <v>69</v>
      </c>
      <c r="D5">
        <v>4</v>
      </c>
      <c r="E5">
        <v>2025</v>
      </c>
      <c r="F5">
        <v>199</v>
      </c>
      <c r="G5">
        <v>0</v>
      </c>
      <c r="H5">
        <v>0.16200000000000001</v>
      </c>
      <c r="I5" t="s">
        <v>10</v>
      </c>
      <c r="J5" t="s">
        <v>365</v>
      </c>
      <c r="K5" t="s">
        <v>41</v>
      </c>
      <c r="L5" s="45">
        <v>41654</v>
      </c>
      <c r="M5" t="s">
        <v>366</v>
      </c>
    </row>
    <row r="6" spans="1:13" x14ac:dyDescent="0.25">
      <c r="A6" s="47">
        <v>78</v>
      </c>
      <c r="B6" s="50">
        <v>78</v>
      </c>
      <c r="D6">
        <v>6</v>
      </c>
      <c r="E6">
        <v>2025</v>
      </c>
      <c r="F6">
        <v>246</v>
      </c>
      <c r="G6">
        <v>102.002</v>
      </c>
      <c r="H6">
        <v>103.01</v>
      </c>
      <c r="I6" t="s">
        <v>20</v>
      </c>
      <c r="J6" t="s">
        <v>365</v>
      </c>
      <c r="K6" t="s">
        <v>41</v>
      </c>
      <c r="L6" s="45">
        <v>41646</v>
      </c>
      <c r="M6" t="s">
        <v>366</v>
      </c>
    </row>
    <row r="7" spans="1:13" x14ac:dyDescent="0.25">
      <c r="A7" s="47">
        <v>87</v>
      </c>
      <c r="B7" s="50">
        <v>87</v>
      </c>
      <c r="D7">
        <v>4</v>
      </c>
      <c r="E7">
        <v>2025</v>
      </c>
      <c r="F7">
        <v>212</v>
      </c>
      <c r="G7">
        <v>104.416</v>
      </c>
      <c r="H7">
        <v>106.438</v>
      </c>
      <c r="I7" t="s">
        <v>10</v>
      </c>
      <c r="J7" t="s">
        <v>365</v>
      </c>
      <c r="K7" t="s">
        <v>41</v>
      </c>
      <c r="L7" s="45">
        <v>41642</v>
      </c>
      <c r="M7" t="s">
        <v>367</v>
      </c>
    </row>
    <row r="8" spans="1:13" x14ac:dyDescent="0.25">
      <c r="A8" s="47">
        <v>106</v>
      </c>
      <c r="B8" s="50">
        <v>106</v>
      </c>
      <c r="D8">
        <v>7</v>
      </c>
      <c r="E8">
        <v>2025</v>
      </c>
      <c r="F8">
        <v>1016</v>
      </c>
      <c r="G8">
        <v>100.035</v>
      </c>
      <c r="H8">
        <v>106.85</v>
      </c>
      <c r="I8" t="s">
        <v>84</v>
      </c>
      <c r="J8" t="s">
        <v>365</v>
      </c>
      <c r="K8" t="s">
        <v>41</v>
      </c>
      <c r="L8" s="45">
        <v>41662</v>
      </c>
      <c r="M8" t="s">
        <v>366</v>
      </c>
    </row>
    <row r="9" spans="1:13" x14ac:dyDescent="0.25">
      <c r="A9" s="47">
        <v>113</v>
      </c>
      <c r="B9" s="50">
        <v>113</v>
      </c>
      <c r="D9">
        <v>4</v>
      </c>
      <c r="E9">
        <v>2025</v>
      </c>
      <c r="F9">
        <v>862</v>
      </c>
      <c r="G9">
        <v>103.99</v>
      </c>
      <c r="H9">
        <v>105.96</v>
      </c>
      <c r="I9" t="s">
        <v>10</v>
      </c>
      <c r="J9" t="s">
        <v>365</v>
      </c>
      <c r="K9" t="s">
        <v>41</v>
      </c>
      <c r="L9" s="45">
        <v>41669</v>
      </c>
      <c r="M9" t="s">
        <v>366</v>
      </c>
    </row>
    <row r="10" spans="1:13" x14ac:dyDescent="0.25">
      <c r="A10" s="47">
        <v>209</v>
      </c>
      <c r="B10" s="50">
        <v>209</v>
      </c>
      <c r="D10">
        <v>5</v>
      </c>
      <c r="E10">
        <v>2025</v>
      </c>
      <c r="F10">
        <v>371</v>
      </c>
      <c r="G10">
        <v>100</v>
      </c>
      <c r="H10">
        <v>102.26900000000001</v>
      </c>
      <c r="I10" t="s">
        <v>22</v>
      </c>
      <c r="J10" t="s">
        <v>365</v>
      </c>
      <c r="K10" t="s">
        <v>41</v>
      </c>
      <c r="L10" s="45">
        <v>41675</v>
      </c>
      <c r="M10" t="s">
        <v>366</v>
      </c>
    </row>
    <row r="11" spans="1:13" x14ac:dyDescent="0.25">
      <c r="A11" s="47">
        <v>217</v>
      </c>
      <c r="B11" s="50">
        <v>217</v>
      </c>
      <c r="D11">
        <v>5</v>
      </c>
      <c r="E11">
        <v>2025</v>
      </c>
      <c r="F11">
        <v>969</v>
      </c>
      <c r="G11">
        <v>120.708</v>
      </c>
      <c r="H11">
        <v>121.7</v>
      </c>
      <c r="I11" t="s">
        <v>22</v>
      </c>
      <c r="J11" t="s">
        <v>365</v>
      </c>
      <c r="K11" t="s">
        <v>41</v>
      </c>
      <c r="L11" s="45">
        <v>41662</v>
      </c>
      <c r="M11" t="s">
        <v>366</v>
      </c>
    </row>
    <row r="12" spans="1:13" x14ac:dyDescent="0.25">
      <c r="A12" s="47">
        <v>219</v>
      </c>
      <c r="B12" s="50">
        <v>219</v>
      </c>
      <c r="D12">
        <v>5</v>
      </c>
      <c r="E12">
        <v>2025</v>
      </c>
      <c r="F12">
        <v>857</v>
      </c>
      <c r="G12">
        <v>102.533</v>
      </c>
      <c r="H12">
        <v>102.995</v>
      </c>
      <c r="I12" t="s">
        <v>22</v>
      </c>
      <c r="J12" t="s">
        <v>365</v>
      </c>
      <c r="K12" t="s">
        <v>41</v>
      </c>
      <c r="L12" s="45">
        <v>41669</v>
      </c>
      <c r="M12" t="s">
        <v>366</v>
      </c>
    </row>
    <row r="13" spans="1:13" x14ac:dyDescent="0.25">
      <c r="A13" s="47">
        <v>233</v>
      </c>
      <c r="B13" s="50">
        <v>233</v>
      </c>
      <c r="D13">
        <v>4</v>
      </c>
      <c r="E13">
        <v>2025</v>
      </c>
      <c r="F13">
        <v>257</v>
      </c>
      <c r="G13">
        <v>101.22</v>
      </c>
      <c r="H13">
        <v>102.771</v>
      </c>
      <c r="I13" t="s">
        <v>10</v>
      </c>
      <c r="J13" t="s">
        <v>365</v>
      </c>
      <c r="K13" t="s">
        <v>41</v>
      </c>
      <c r="L13" s="45">
        <v>41647</v>
      </c>
      <c r="M13" t="s">
        <v>366</v>
      </c>
    </row>
    <row r="14" spans="1:13" x14ac:dyDescent="0.25">
      <c r="A14" s="47">
        <v>234</v>
      </c>
      <c r="B14" s="50">
        <v>234</v>
      </c>
      <c r="D14">
        <v>7</v>
      </c>
      <c r="E14">
        <v>2025</v>
      </c>
      <c r="F14">
        <v>1016</v>
      </c>
      <c r="G14">
        <v>100</v>
      </c>
      <c r="H14">
        <v>100.035</v>
      </c>
      <c r="I14" t="s">
        <v>84</v>
      </c>
      <c r="J14" t="s">
        <v>365</v>
      </c>
      <c r="K14" t="s">
        <v>41</v>
      </c>
      <c r="L14" s="45">
        <v>41662</v>
      </c>
      <c r="M14" t="s">
        <v>366</v>
      </c>
    </row>
    <row r="15" spans="1:13" x14ac:dyDescent="0.25">
      <c r="A15" s="47">
        <v>255</v>
      </c>
      <c r="B15" s="50">
        <v>255</v>
      </c>
      <c r="D15">
        <v>5</v>
      </c>
      <c r="E15">
        <v>2025</v>
      </c>
      <c r="F15">
        <v>352</v>
      </c>
      <c r="G15">
        <v>103.267</v>
      </c>
      <c r="H15">
        <v>114.85299999999999</v>
      </c>
      <c r="I15" t="s">
        <v>22</v>
      </c>
      <c r="J15" t="s">
        <v>365</v>
      </c>
      <c r="K15" t="s">
        <v>41</v>
      </c>
      <c r="L15" s="45">
        <v>41675</v>
      </c>
      <c r="M15" t="s">
        <v>366</v>
      </c>
    </row>
    <row r="16" spans="1:13" x14ac:dyDescent="0.25">
      <c r="B16" s="51">
        <v>282</v>
      </c>
      <c r="C16" s="49" t="s">
        <v>375</v>
      </c>
      <c r="D16">
        <v>4</v>
      </c>
      <c r="E16">
        <v>2025</v>
      </c>
      <c r="F16">
        <v>1020</v>
      </c>
      <c r="G16">
        <v>4.2679999999999998</v>
      </c>
      <c r="H16">
        <v>4.3090000000000002</v>
      </c>
      <c r="I16" t="s">
        <v>10</v>
      </c>
      <c r="J16" t="s">
        <v>365</v>
      </c>
      <c r="K16" t="s">
        <v>41</v>
      </c>
      <c r="L16" s="45">
        <v>41670</v>
      </c>
      <c r="M16" t="s">
        <v>366</v>
      </c>
    </row>
    <row r="17" spans="1:13" x14ac:dyDescent="0.25">
      <c r="B17" s="51">
        <v>318</v>
      </c>
      <c r="C17" s="49" t="s">
        <v>376</v>
      </c>
      <c r="D17">
        <v>4</v>
      </c>
      <c r="E17">
        <v>2025</v>
      </c>
      <c r="F17">
        <v>1840</v>
      </c>
      <c r="G17">
        <v>100</v>
      </c>
      <c r="H17">
        <v>104.42</v>
      </c>
      <c r="I17" t="s">
        <v>10</v>
      </c>
      <c r="J17" t="s">
        <v>365</v>
      </c>
      <c r="K17" t="s">
        <v>41</v>
      </c>
      <c r="L17" s="45">
        <v>41670</v>
      </c>
      <c r="M17" t="s">
        <v>367</v>
      </c>
    </row>
    <row r="18" spans="1:13" x14ac:dyDescent="0.25">
      <c r="A18" s="47">
        <v>319</v>
      </c>
      <c r="B18" s="50">
        <v>319</v>
      </c>
      <c r="D18">
        <v>7</v>
      </c>
      <c r="E18">
        <v>2025</v>
      </c>
      <c r="F18">
        <v>2005</v>
      </c>
      <c r="G18">
        <v>20.093</v>
      </c>
      <c r="H18">
        <v>21.158000000000001</v>
      </c>
      <c r="I18" t="s">
        <v>84</v>
      </c>
      <c r="J18" t="s">
        <v>365</v>
      </c>
      <c r="K18" t="s">
        <v>41</v>
      </c>
      <c r="L18" s="45">
        <v>41646</v>
      </c>
      <c r="M18" t="s">
        <v>366</v>
      </c>
    </row>
    <row r="19" spans="1:13" x14ac:dyDescent="0.25">
      <c r="A19" s="47">
        <v>336</v>
      </c>
      <c r="B19" s="50">
        <v>336</v>
      </c>
      <c r="D19">
        <v>7</v>
      </c>
      <c r="E19">
        <v>2025</v>
      </c>
      <c r="F19">
        <v>1022</v>
      </c>
      <c r="G19">
        <v>100</v>
      </c>
      <c r="H19">
        <v>102.28</v>
      </c>
      <c r="I19" t="s">
        <v>84</v>
      </c>
      <c r="J19" t="s">
        <v>365</v>
      </c>
      <c r="K19" t="s">
        <v>41</v>
      </c>
      <c r="L19" s="45">
        <v>41666</v>
      </c>
      <c r="M19" t="s">
        <v>366</v>
      </c>
    </row>
    <row r="20" spans="1:13" x14ac:dyDescent="0.25">
      <c r="A20" s="47">
        <v>338</v>
      </c>
      <c r="B20" s="50">
        <v>338</v>
      </c>
      <c r="D20">
        <v>7</v>
      </c>
      <c r="E20">
        <v>2025</v>
      </c>
      <c r="F20">
        <v>546</v>
      </c>
      <c r="G20">
        <v>100.56</v>
      </c>
      <c r="H20">
        <v>104.9</v>
      </c>
      <c r="I20" t="s">
        <v>84</v>
      </c>
      <c r="J20" t="s">
        <v>365</v>
      </c>
      <c r="K20" t="s">
        <v>41</v>
      </c>
      <c r="L20" s="45">
        <v>41647</v>
      </c>
      <c r="M20" t="s">
        <v>366</v>
      </c>
    </row>
    <row r="21" spans="1:13" x14ac:dyDescent="0.25">
      <c r="A21" s="47">
        <v>345</v>
      </c>
      <c r="B21" s="50">
        <v>345</v>
      </c>
      <c r="D21">
        <v>5</v>
      </c>
      <c r="E21">
        <v>2025</v>
      </c>
      <c r="F21">
        <v>221</v>
      </c>
      <c r="G21">
        <v>109.42700000000001</v>
      </c>
      <c r="H21">
        <v>113.992</v>
      </c>
      <c r="I21" t="s">
        <v>22</v>
      </c>
      <c r="J21" t="s">
        <v>365</v>
      </c>
      <c r="K21" t="s">
        <v>41</v>
      </c>
      <c r="L21" s="45">
        <v>41646</v>
      </c>
      <c r="M21" t="s">
        <v>366</v>
      </c>
    </row>
    <row r="22" spans="1:13" x14ac:dyDescent="0.25">
      <c r="B22" s="51">
        <v>372</v>
      </c>
      <c r="C22" s="49" t="s">
        <v>388</v>
      </c>
      <c r="D22">
        <v>4</v>
      </c>
      <c r="E22">
        <v>2025</v>
      </c>
      <c r="F22">
        <v>2040</v>
      </c>
      <c r="G22">
        <v>334.00700000000001</v>
      </c>
      <c r="H22">
        <v>335.77800000000002</v>
      </c>
      <c r="I22" t="s">
        <v>10</v>
      </c>
      <c r="J22" t="s">
        <v>365</v>
      </c>
      <c r="K22" t="s">
        <v>41</v>
      </c>
      <c r="L22" s="45">
        <v>41674</v>
      </c>
      <c r="M22" t="s">
        <v>367</v>
      </c>
    </row>
    <row r="23" spans="1:13" x14ac:dyDescent="0.25">
      <c r="B23" s="51">
        <v>383</v>
      </c>
      <c r="C23" s="49" t="s">
        <v>388</v>
      </c>
      <c r="D23">
        <v>4</v>
      </c>
      <c r="E23">
        <v>2025</v>
      </c>
      <c r="F23">
        <v>2040</v>
      </c>
      <c r="G23">
        <v>255.392</v>
      </c>
      <c r="H23">
        <v>261.75400000000002</v>
      </c>
      <c r="I23" t="s">
        <v>10</v>
      </c>
      <c r="J23" t="s">
        <v>365</v>
      </c>
      <c r="K23" t="s">
        <v>41</v>
      </c>
      <c r="L23" s="45">
        <v>41674</v>
      </c>
      <c r="M23" t="s">
        <v>367</v>
      </c>
    </row>
    <row r="24" spans="1:13" x14ac:dyDescent="0.25">
      <c r="B24" s="51">
        <v>386</v>
      </c>
      <c r="C24" s="49" t="s">
        <v>375</v>
      </c>
      <c r="D24">
        <v>4</v>
      </c>
      <c r="E24">
        <v>2025</v>
      </c>
      <c r="F24">
        <v>1021</v>
      </c>
      <c r="G24">
        <v>4.0620000000000003</v>
      </c>
      <c r="H24">
        <v>4.2060000000000004</v>
      </c>
      <c r="I24" t="s">
        <v>10</v>
      </c>
      <c r="J24" t="s">
        <v>365</v>
      </c>
      <c r="K24" t="s">
        <v>41</v>
      </c>
      <c r="L24" s="45">
        <v>41670</v>
      </c>
      <c r="M24" t="s">
        <v>366</v>
      </c>
    </row>
    <row r="25" spans="1:13" x14ac:dyDescent="0.25">
      <c r="B25" s="51">
        <v>418</v>
      </c>
      <c r="C25" s="49" t="s">
        <v>378</v>
      </c>
      <c r="D25">
        <v>4</v>
      </c>
      <c r="E25">
        <v>2025</v>
      </c>
      <c r="F25">
        <v>1890</v>
      </c>
      <c r="G25">
        <v>0</v>
      </c>
      <c r="H25">
        <v>2.1640000000000001</v>
      </c>
      <c r="I25" t="s">
        <v>10</v>
      </c>
      <c r="J25" t="s">
        <v>365</v>
      </c>
      <c r="K25" t="s">
        <v>41</v>
      </c>
      <c r="L25" s="45">
        <v>41670</v>
      </c>
      <c r="M25" t="s">
        <v>367</v>
      </c>
    </row>
    <row r="26" spans="1:13" x14ac:dyDescent="0.25">
      <c r="B26" s="51">
        <v>493</v>
      </c>
      <c r="C26" s="49" t="s">
        <v>379</v>
      </c>
      <c r="D26">
        <v>3</v>
      </c>
      <c r="E26">
        <v>2025</v>
      </c>
      <c r="F26">
        <v>1545</v>
      </c>
      <c r="G26">
        <v>0</v>
      </c>
      <c r="H26">
        <v>4.0209999999999999</v>
      </c>
      <c r="I26" t="s">
        <v>85</v>
      </c>
      <c r="J26" t="s">
        <v>365</v>
      </c>
      <c r="K26" t="s">
        <v>41</v>
      </c>
      <c r="L26" s="45">
        <v>41670</v>
      </c>
      <c r="M26" t="s">
        <v>367</v>
      </c>
    </row>
    <row r="27" spans="1:13" x14ac:dyDescent="0.25">
      <c r="A27" s="47">
        <v>507</v>
      </c>
      <c r="B27" s="50">
        <v>507</v>
      </c>
      <c r="D27">
        <v>7</v>
      </c>
      <c r="E27">
        <v>2025</v>
      </c>
      <c r="F27">
        <v>2755</v>
      </c>
      <c r="G27">
        <v>2</v>
      </c>
      <c r="H27">
        <v>4.1559999999999997</v>
      </c>
      <c r="I27" t="s">
        <v>84</v>
      </c>
      <c r="J27" t="s">
        <v>365</v>
      </c>
      <c r="K27" t="s">
        <v>41</v>
      </c>
      <c r="L27" s="45">
        <v>41646</v>
      </c>
      <c r="M27" t="s">
        <v>366</v>
      </c>
    </row>
    <row r="28" spans="1:13" x14ac:dyDescent="0.25">
      <c r="B28" s="51">
        <v>513</v>
      </c>
      <c r="C28" s="49" t="s">
        <v>388</v>
      </c>
      <c r="D28">
        <v>4</v>
      </c>
      <c r="E28">
        <v>2025</v>
      </c>
      <c r="F28">
        <v>2040</v>
      </c>
      <c r="G28">
        <v>331.68099999999998</v>
      </c>
      <c r="H28">
        <v>334.00700000000001</v>
      </c>
      <c r="I28" t="s">
        <v>10</v>
      </c>
      <c r="J28" t="s">
        <v>365</v>
      </c>
      <c r="K28" t="s">
        <v>41</v>
      </c>
      <c r="L28" s="45">
        <v>41674</v>
      </c>
      <c r="M28" t="s">
        <v>367</v>
      </c>
    </row>
    <row r="29" spans="1:13" x14ac:dyDescent="0.25">
      <c r="A29" s="47">
        <v>534</v>
      </c>
      <c r="B29" s="50">
        <v>534</v>
      </c>
      <c r="D29">
        <v>7</v>
      </c>
      <c r="E29">
        <v>2025</v>
      </c>
      <c r="F29">
        <v>2005</v>
      </c>
      <c r="G29">
        <v>21.158000000000001</v>
      </c>
      <c r="H29">
        <v>22.356999999999999</v>
      </c>
      <c r="I29" t="s">
        <v>84</v>
      </c>
      <c r="J29" t="s">
        <v>365</v>
      </c>
      <c r="K29" t="s">
        <v>41</v>
      </c>
      <c r="L29" s="45">
        <v>41646</v>
      </c>
      <c r="M29" t="s">
        <v>366</v>
      </c>
    </row>
    <row r="30" spans="1:13" x14ac:dyDescent="0.25">
      <c r="B30" s="51">
        <v>551</v>
      </c>
      <c r="C30" s="49" t="s">
        <v>380</v>
      </c>
      <c r="D30">
        <v>4</v>
      </c>
      <c r="E30">
        <v>2025</v>
      </c>
      <c r="F30">
        <v>1880</v>
      </c>
      <c r="G30">
        <v>0</v>
      </c>
      <c r="H30">
        <v>11.686</v>
      </c>
      <c r="I30" t="s">
        <v>10</v>
      </c>
      <c r="J30" t="s">
        <v>365</v>
      </c>
      <c r="K30" t="s">
        <v>41</v>
      </c>
      <c r="L30" s="45">
        <v>41670</v>
      </c>
      <c r="M30" t="s">
        <v>367</v>
      </c>
    </row>
    <row r="31" spans="1:13" x14ac:dyDescent="0.25">
      <c r="B31" s="51">
        <v>580</v>
      </c>
      <c r="C31" s="49" t="s">
        <v>388</v>
      </c>
      <c r="D31">
        <v>4</v>
      </c>
      <c r="E31">
        <v>2025</v>
      </c>
      <c r="F31">
        <v>2040</v>
      </c>
      <c r="G31">
        <v>330.82</v>
      </c>
      <c r="H31">
        <v>331.68099999999998</v>
      </c>
      <c r="I31" t="s">
        <v>10</v>
      </c>
      <c r="J31" t="s">
        <v>365</v>
      </c>
      <c r="K31" t="s">
        <v>41</v>
      </c>
      <c r="L31" s="45">
        <v>41674</v>
      </c>
      <c r="M31" t="s">
        <v>367</v>
      </c>
    </row>
    <row r="32" spans="1:13" x14ac:dyDescent="0.25">
      <c r="A32" s="47">
        <v>587</v>
      </c>
      <c r="B32" s="50">
        <v>587</v>
      </c>
      <c r="D32">
        <v>7</v>
      </c>
      <c r="E32">
        <v>2025</v>
      </c>
      <c r="F32">
        <v>2005</v>
      </c>
      <c r="G32">
        <v>6.5620000000000003</v>
      </c>
      <c r="H32">
        <v>7.0359999999999996</v>
      </c>
      <c r="I32" t="s">
        <v>84</v>
      </c>
      <c r="J32" t="s">
        <v>365</v>
      </c>
      <c r="K32" t="s">
        <v>41</v>
      </c>
      <c r="L32" s="45">
        <v>41646</v>
      </c>
      <c r="M32" t="s">
        <v>366</v>
      </c>
    </row>
    <row r="33" spans="1:13" x14ac:dyDescent="0.25">
      <c r="B33" s="51">
        <v>588</v>
      </c>
      <c r="C33" s="49" t="s">
        <v>377</v>
      </c>
      <c r="D33">
        <v>4</v>
      </c>
      <c r="E33">
        <v>2025</v>
      </c>
      <c r="F33">
        <v>2040</v>
      </c>
      <c r="G33">
        <v>0</v>
      </c>
      <c r="H33">
        <v>0.61</v>
      </c>
      <c r="I33" t="s">
        <v>10</v>
      </c>
      <c r="J33" t="s">
        <v>365</v>
      </c>
      <c r="K33" t="s">
        <v>41</v>
      </c>
      <c r="L33" s="45">
        <v>41674</v>
      </c>
      <c r="M33" t="s">
        <v>367</v>
      </c>
    </row>
    <row r="34" spans="1:13" x14ac:dyDescent="0.25">
      <c r="A34" s="47">
        <v>670</v>
      </c>
      <c r="B34" s="50">
        <v>670</v>
      </c>
      <c r="D34">
        <v>7</v>
      </c>
      <c r="E34">
        <v>2025</v>
      </c>
      <c r="F34">
        <v>562</v>
      </c>
      <c r="G34">
        <v>100</v>
      </c>
      <c r="H34">
        <v>110.739</v>
      </c>
      <c r="I34" t="s">
        <v>84</v>
      </c>
      <c r="J34" t="s">
        <v>365</v>
      </c>
      <c r="K34" t="s">
        <v>41</v>
      </c>
      <c r="L34" s="45">
        <v>41647</v>
      </c>
      <c r="M34" t="s">
        <v>366</v>
      </c>
    </row>
    <row r="35" spans="1:13" x14ac:dyDescent="0.25">
      <c r="A35" s="47">
        <v>671</v>
      </c>
      <c r="B35" s="50">
        <v>671</v>
      </c>
      <c r="D35">
        <v>3</v>
      </c>
      <c r="E35">
        <v>2025</v>
      </c>
      <c r="F35">
        <v>343</v>
      </c>
      <c r="G35">
        <v>102.006</v>
      </c>
      <c r="H35">
        <v>104.008</v>
      </c>
      <c r="I35" t="s">
        <v>85</v>
      </c>
      <c r="J35" t="s">
        <v>365</v>
      </c>
      <c r="K35" t="s">
        <v>41</v>
      </c>
      <c r="L35" s="45">
        <v>41621</v>
      </c>
      <c r="M35" t="s">
        <v>366</v>
      </c>
    </row>
    <row r="36" spans="1:13" x14ac:dyDescent="0.25">
      <c r="B36" s="51">
        <v>696</v>
      </c>
      <c r="C36" s="49" t="s">
        <v>381</v>
      </c>
      <c r="D36">
        <v>4</v>
      </c>
      <c r="E36">
        <v>2025</v>
      </c>
      <c r="F36">
        <v>1990</v>
      </c>
      <c r="G36">
        <v>84.388999999999996</v>
      </c>
      <c r="H36">
        <v>147.30699999999999</v>
      </c>
      <c r="I36" t="s">
        <v>10</v>
      </c>
      <c r="J36" t="s">
        <v>365</v>
      </c>
      <c r="K36" t="s">
        <v>41</v>
      </c>
      <c r="L36" s="45">
        <v>41674</v>
      </c>
      <c r="M36" t="s">
        <v>367</v>
      </c>
    </row>
    <row r="37" spans="1:13" x14ac:dyDescent="0.25">
      <c r="B37" s="51">
        <v>714</v>
      </c>
      <c r="C37" s="49" t="s">
        <v>388</v>
      </c>
      <c r="D37">
        <v>3</v>
      </c>
      <c r="E37">
        <v>2025</v>
      </c>
      <c r="F37">
        <v>2040</v>
      </c>
      <c r="G37">
        <v>220.73500000000001</v>
      </c>
      <c r="H37">
        <v>223.553</v>
      </c>
      <c r="I37" t="s">
        <v>85</v>
      </c>
      <c r="J37" t="s">
        <v>365</v>
      </c>
      <c r="K37" t="s">
        <v>41</v>
      </c>
      <c r="L37" s="45">
        <v>41674</v>
      </c>
      <c r="M37" t="s">
        <v>367</v>
      </c>
    </row>
    <row r="38" spans="1:13" x14ac:dyDescent="0.25">
      <c r="B38" s="51">
        <v>726</v>
      </c>
      <c r="C38" s="49" t="s">
        <v>382</v>
      </c>
      <c r="D38">
        <v>4</v>
      </c>
      <c r="E38">
        <v>2025</v>
      </c>
      <c r="F38">
        <v>1370</v>
      </c>
      <c r="G38">
        <v>3.6589999999999998</v>
      </c>
      <c r="H38">
        <v>4.8019999999999996</v>
      </c>
      <c r="I38" t="s">
        <v>10</v>
      </c>
      <c r="J38" t="s">
        <v>365</v>
      </c>
      <c r="K38" t="s">
        <v>41</v>
      </c>
      <c r="L38" s="45">
        <v>41670</v>
      </c>
      <c r="M38" t="s">
        <v>366</v>
      </c>
    </row>
    <row r="39" spans="1:13" x14ac:dyDescent="0.25">
      <c r="B39" s="51">
        <v>760</v>
      </c>
      <c r="C39" s="49" t="s">
        <v>383</v>
      </c>
      <c r="D39">
        <v>5</v>
      </c>
      <c r="E39">
        <v>2025</v>
      </c>
      <c r="F39">
        <v>1960</v>
      </c>
      <c r="G39">
        <v>8.0150000000000006</v>
      </c>
      <c r="H39">
        <v>26.39</v>
      </c>
      <c r="I39" t="s">
        <v>22</v>
      </c>
      <c r="J39" t="s">
        <v>365</v>
      </c>
      <c r="K39" t="s">
        <v>41</v>
      </c>
      <c r="L39" s="45">
        <v>41674</v>
      </c>
      <c r="M39" t="s">
        <v>367</v>
      </c>
    </row>
    <row r="40" spans="1:13" x14ac:dyDescent="0.25">
      <c r="B40" s="51">
        <v>784</v>
      </c>
      <c r="C40" s="49" t="s">
        <v>381</v>
      </c>
      <c r="D40">
        <v>4</v>
      </c>
      <c r="E40">
        <v>2025</v>
      </c>
      <c r="F40">
        <v>1990</v>
      </c>
      <c r="G40">
        <v>53.381999999999998</v>
      </c>
      <c r="H40">
        <v>57.179000000000002</v>
      </c>
      <c r="I40" t="s">
        <v>10</v>
      </c>
      <c r="J40" t="s">
        <v>365</v>
      </c>
      <c r="K40" t="s">
        <v>41</v>
      </c>
      <c r="L40" s="45">
        <v>41674</v>
      </c>
      <c r="M40" t="s">
        <v>367</v>
      </c>
    </row>
    <row r="41" spans="1:13" x14ac:dyDescent="0.25">
      <c r="A41" s="47">
        <v>787</v>
      </c>
      <c r="B41" s="50">
        <v>787</v>
      </c>
      <c r="D41">
        <v>7</v>
      </c>
      <c r="E41">
        <v>2025</v>
      </c>
      <c r="F41">
        <v>5182</v>
      </c>
      <c r="G41">
        <v>101</v>
      </c>
      <c r="H41">
        <v>101.747</v>
      </c>
      <c r="I41" t="s">
        <v>84</v>
      </c>
      <c r="J41" t="s">
        <v>365</v>
      </c>
      <c r="K41" t="s">
        <v>41</v>
      </c>
      <c r="L41" s="45">
        <v>41646</v>
      </c>
      <c r="M41" t="s">
        <v>366</v>
      </c>
    </row>
    <row r="42" spans="1:13" x14ac:dyDescent="0.25">
      <c r="B42" s="51">
        <v>788</v>
      </c>
      <c r="C42" s="49" t="s">
        <v>382</v>
      </c>
      <c r="D42">
        <v>4</v>
      </c>
      <c r="E42">
        <v>2025</v>
      </c>
      <c r="F42">
        <v>1370</v>
      </c>
      <c r="G42">
        <v>2.4</v>
      </c>
      <c r="H42">
        <v>3.6589999999999998</v>
      </c>
      <c r="I42" t="s">
        <v>10</v>
      </c>
      <c r="J42" t="s">
        <v>365</v>
      </c>
      <c r="K42" t="s">
        <v>41</v>
      </c>
      <c r="L42" s="45">
        <v>41670</v>
      </c>
      <c r="M42" t="s">
        <v>366</v>
      </c>
    </row>
    <row r="43" spans="1:13" x14ac:dyDescent="0.25">
      <c r="A43" s="47">
        <v>794</v>
      </c>
      <c r="B43" s="50">
        <v>794</v>
      </c>
      <c r="D43">
        <v>5</v>
      </c>
      <c r="E43">
        <v>2025</v>
      </c>
      <c r="F43">
        <v>532</v>
      </c>
      <c r="G43">
        <v>100</v>
      </c>
      <c r="H43">
        <v>109.3</v>
      </c>
      <c r="I43" t="s">
        <v>22</v>
      </c>
      <c r="J43" t="s">
        <v>365</v>
      </c>
      <c r="K43" t="s">
        <v>41</v>
      </c>
      <c r="L43" s="45">
        <v>41647</v>
      </c>
      <c r="M43" t="s">
        <v>366</v>
      </c>
    </row>
    <row r="44" spans="1:13" x14ac:dyDescent="0.25">
      <c r="A44" s="47">
        <v>801</v>
      </c>
      <c r="B44" s="50">
        <v>801</v>
      </c>
      <c r="D44">
        <v>3</v>
      </c>
      <c r="E44">
        <v>2025</v>
      </c>
      <c r="F44">
        <v>343</v>
      </c>
      <c r="G44">
        <v>101</v>
      </c>
      <c r="H44">
        <v>102.006</v>
      </c>
      <c r="I44" t="s">
        <v>85</v>
      </c>
      <c r="J44" t="s">
        <v>365</v>
      </c>
      <c r="K44" t="s">
        <v>41</v>
      </c>
      <c r="L44" s="45">
        <v>41620</v>
      </c>
      <c r="M44" t="s">
        <v>366</v>
      </c>
    </row>
    <row r="45" spans="1:13" x14ac:dyDescent="0.25">
      <c r="B45" s="51">
        <v>806</v>
      </c>
      <c r="C45" s="49" t="s">
        <v>383</v>
      </c>
      <c r="D45">
        <v>5</v>
      </c>
      <c r="E45">
        <v>2025</v>
      </c>
      <c r="F45">
        <v>1960</v>
      </c>
      <c r="G45">
        <v>0</v>
      </c>
      <c r="H45">
        <v>7.8929999999999998</v>
      </c>
      <c r="I45" t="s">
        <v>22</v>
      </c>
      <c r="J45" t="s">
        <v>365</v>
      </c>
      <c r="K45" t="s">
        <v>41</v>
      </c>
      <c r="L45" s="45">
        <v>41670</v>
      </c>
      <c r="M45" t="s">
        <v>367</v>
      </c>
    </row>
    <row r="46" spans="1:13" x14ac:dyDescent="0.25">
      <c r="A46" s="47">
        <v>825</v>
      </c>
      <c r="B46" s="50">
        <v>825</v>
      </c>
      <c r="D46">
        <v>7</v>
      </c>
      <c r="E46">
        <v>2025</v>
      </c>
      <c r="F46">
        <v>312</v>
      </c>
      <c r="G46">
        <v>104.35299999999999</v>
      </c>
      <c r="H46">
        <v>105.089</v>
      </c>
      <c r="I46" t="s">
        <v>84</v>
      </c>
      <c r="J46" t="s">
        <v>365</v>
      </c>
      <c r="K46" t="s">
        <v>41</v>
      </c>
      <c r="L46" s="45">
        <v>41642</v>
      </c>
      <c r="M46" t="s">
        <v>367</v>
      </c>
    </row>
    <row r="47" spans="1:13" x14ac:dyDescent="0.25">
      <c r="A47" s="47">
        <v>828</v>
      </c>
      <c r="B47" s="50">
        <v>828</v>
      </c>
      <c r="D47">
        <v>4</v>
      </c>
      <c r="E47">
        <v>2025</v>
      </c>
      <c r="F47">
        <v>2000</v>
      </c>
      <c r="G47">
        <v>68.849999999999994</v>
      </c>
      <c r="H47">
        <v>69.763999999999996</v>
      </c>
      <c r="I47" t="s">
        <v>10</v>
      </c>
      <c r="J47" t="s">
        <v>365</v>
      </c>
      <c r="K47" t="s">
        <v>41</v>
      </c>
      <c r="L47" s="45">
        <v>41646</v>
      </c>
      <c r="M47" t="s">
        <v>366</v>
      </c>
    </row>
    <row r="48" spans="1:13" x14ac:dyDescent="0.25">
      <c r="A48" s="47">
        <v>836</v>
      </c>
      <c r="B48" s="50">
        <v>836</v>
      </c>
      <c r="D48">
        <v>4</v>
      </c>
      <c r="E48">
        <v>2025</v>
      </c>
      <c r="F48">
        <v>298</v>
      </c>
      <c r="G48">
        <v>109.125</v>
      </c>
      <c r="H48">
        <v>110.126</v>
      </c>
      <c r="I48" t="s">
        <v>10</v>
      </c>
      <c r="J48" t="s">
        <v>365</v>
      </c>
      <c r="K48" t="s">
        <v>41</v>
      </c>
      <c r="L48" s="45">
        <v>41621</v>
      </c>
      <c r="M48" t="s">
        <v>366</v>
      </c>
    </row>
    <row r="49" spans="1:13" x14ac:dyDescent="0.25">
      <c r="B49" s="51">
        <v>838</v>
      </c>
      <c r="C49" s="49" t="s">
        <v>384</v>
      </c>
      <c r="D49">
        <v>4</v>
      </c>
      <c r="E49">
        <v>2025</v>
      </c>
      <c r="F49">
        <v>2010</v>
      </c>
      <c r="G49">
        <v>28.222000000000001</v>
      </c>
      <c r="H49">
        <v>33.28</v>
      </c>
      <c r="I49" t="s">
        <v>10</v>
      </c>
      <c r="J49" t="s">
        <v>365</v>
      </c>
      <c r="K49" t="s">
        <v>41</v>
      </c>
      <c r="L49" s="45">
        <v>41674</v>
      </c>
      <c r="M49" t="s">
        <v>367</v>
      </c>
    </row>
    <row r="50" spans="1:13" x14ac:dyDescent="0.25">
      <c r="B50" s="51">
        <v>845</v>
      </c>
      <c r="C50" s="49" t="s">
        <v>378</v>
      </c>
      <c r="D50">
        <v>4</v>
      </c>
      <c r="E50">
        <v>2025</v>
      </c>
      <c r="F50">
        <v>1910</v>
      </c>
      <c r="G50">
        <v>174.107</v>
      </c>
      <c r="H50">
        <v>174.41</v>
      </c>
      <c r="I50" t="s">
        <v>10</v>
      </c>
      <c r="J50" t="s">
        <v>365</v>
      </c>
      <c r="K50" t="s">
        <v>41</v>
      </c>
      <c r="L50" s="45">
        <v>41670</v>
      </c>
      <c r="M50" t="s">
        <v>367</v>
      </c>
    </row>
    <row r="51" spans="1:13" x14ac:dyDescent="0.25">
      <c r="B51" s="51">
        <v>852</v>
      </c>
      <c r="C51" s="49" t="s">
        <v>385</v>
      </c>
      <c r="D51">
        <v>4</v>
      </c>
      <c r="E51">
        <v>2025</v>
      </c>
      <c r="F51">
        <v>2050</v>
      </c>
      <c r="G51">
        <v>9.07</v>
      </c>
      <c r="H51">
        <v>18.045000000000002</v>
      </c>
      <c r="I51" t="s">
        <v>10</v>
      </c>
      <c r="J51" t="s">
        <v>365</v>
      </c>
      <c r="K51" t="s">
        <v>41</v>
      </c>
      <c r="L51" s="33" t="s">
        <v>370</v>
      </c>
      <c r="M51" t="s">
        <v>366</v>
      </c>
    </row>
    <row r="52" spans="1:13" x14ac:dyDescent="0.25">
      <c r="B52" s="51">
        <v>855</v>
      </c>
      <c r="C52" s="49" t="s">
        <v>92</v>
      </c>
      <c r="D52">
        <v>4</v>
      </c>
      <c r="E52">
        <v>2025</v>
      </c>
      <c r="F52">
        <v>1390</v>
      </c>
      <c r="G52">
        <v>8.359</v>
      </c>
      <c r="H52">
        <v>11.416</v>
      </c>
      <c r="I52" t="s">
        <v>10</v>
      </c>
      <c r="J52" t="s">
        <v>365</v>
      </c>
      <c r="K52" t="s">
        <v>41</v>
      </c>
      <c r="L52" s="45">
        <v>41655</v>
      </c>
      <c r="M52" t="s">
        <v>366</v>
      </c>
    </row>
    <row r="53" spans="1:13" x14ac:dyDescent="0.25">
      <c r="B53" s="51">
        <v>871</v>
      </c>
      <c r="C53" s="49" t="s">
        <v>386</v>
      </c>
      <c r="D53">
        <v>4</v>
      </c>
      <c r="E53">
        <v>2025</v>
      </c>
      <c r="F53">
        <v>1870</v>
      </c>
      <c r="G53">
        <v>0</v>
      </c>
      <c r="H53">
        <v>1.917</v>
      </c>
      <c r="I53" t="s">
        <v>10</v>
      </c>
      <c r="J53" t="s">
        <v>365</v>
      </c>
      <c r="K53" t="s">
        <v>41</v>
      </c>
      <c r="L53" s="45">
        <v>41670</v>
      </c>
      <c r="M53" t="s">
        <v>367</v>
      </c>
    </row>
    <row r="54" spans="1:13" x14ac:dyDescent="0.25">
      <c r="B54" s="51">
        <v>881</v>
      </c>
      <c r="C54" s="49" t="s">
        <v>382</v>
      </c>
      <c r="D54">
        <v>4</v>
      </c>
      <c r="E54">
        <v>2025</v>
      </c>
      <c r="F54">
        <v>1371</v>
      </c>
      <c r="G54">
        <v>3.7050000000000001</v>
      </c>
      <c r="H54">
        <v>4.2439999999999998</v>
      </c>
      <c r="I54" t="s">
        <v>10</v>
      </c>
      <c r="J54" t="s">
        <v>365</v>
      </c>
      <c r="K54" t="s">
        <v>41</v>
      </c>
      <c r="L54" s="45">
        <v>41670</v>
      </c>
      <c r="M54" t="s">
        <v>366</v>
      </c>
    </row>
    <row r="55" spans="1:13" x14ac:dyDescent="0.25">
      <c r="B55" s="51">
        <v>902</v>
      </c>
      <c r="C55" s="49" t="s">
        <v>92</v>
      </c>
      <c r="D55">
        <v>4</v>
      </c>
      <c r="E55">
        <v>2025</v>
      </c>
      <c r="F55">
        <v>1390</v>
      </c>
      <c r="G55">
        <v>11.416</v>
      </c>
      <c r="H55">
        <v>13.927</v>
      </c>
      <c r="I55" t="s">
        <v>10</v>
      </c>
      <c r="J55" t="s">
        <v>365</v>
      </c>
      <c r="K55" t="s">
        <v>41</v>
      </c>
      <c r="L55" s="45">
        <v>41655</v>
      </c>
      <c r="M55" t="s">
        <v>366</v>
      </c>
    </row>
    <row r="56" spans="1:13" x14ac:dyDescent="0.25">
      <c r="B56" s="51">
        <v>907</v>
      </c>
      <c r="C56" s="49" t="s">
        <v>381</v>
      </c>
      <c r="D56">
        <v>4</v>
      </c>
      <c r="E56">
        <v>2025</v>
      </c>
      <c r="F56">
        <v>1990</v>
      </c>
      <c r="G56">
        <v>147.30699999999999</v>
      </c>
      <c r="H56">
        <v>156.05199999999999</v>
      </c>
      <c r="I56" t="s">
        <v>10</v>
      </c>
      <c r="J56" t="s">
        <v>365</v>
      </c>
      <c r="K56" t="s">
        <v>41</v>
      </c>
      <c r="L56" s="45">
        <v>41674</v>
      </c>
      <c r="M56" t="s">
        <v>367</v>
      </c>
    </row>
    <row r="57" spans="1:13" x14ac:dyDescent="0.25">
      <c r="B57" s="51">
        <v>939</v>
      </c>
      <c r="C57" s="49" t="s">
        <v>376</v>
      </c>
      <c r="D57">
        <v>4</v>
      </c>
      <c r="E57">
        <v>2025</v>
      </c>
      <c r="F57">
        <v>1850</v>
      </c>
      <c r="G57">
        <v>0</v>
      </c>
      <c r="H57">
        <v>20.286000000000001</v>
      </c>
      <c r="I57" t="s">
        <v>10</v>
      </c>
      <c r="J57" t="s">
        <v>365</v>
      </c>
      <c r="K57" t="s">
        <v>41</v>
      </c>
      <c r="L57" s="45">
        <v>41670</v>
      </c>
      <c r="M57" t="s">
        <v>367</v>
      </c>
    </row>
    <row r="58" spans="1:13" x14ac:dyDescent="0.25">
      <c r="A58" s="47">
        <v>940</v>
      </c>
      <c r="B58" s="50">
        <v>940</v>
      </c>
      <c r="D58">
        <v>3</v>
      </c>
      <c r="E58">
        <v>2025</v>
      </c>
      <c r="F58">
        <v>343</v>
      </c>
      <c r="G58">
        <v>100</v>
      </c>
      <c r="H58">
        <v>101</v>
      </c>
      <c r="I58" t="s">
        <v>85</v>
      </c>
      <c r="J58" t="s">
        <v>365</v>
      </c>
      <c r="K58" t="s">
        <v>41</v>
      </c>
      <c r="L58" s="45">
        <v>41621</v>
      </c>
      <c r="M58" t="s">
        <v>366</v>
      </c>
    </row>
    <row r="59" spans="1:13" x14ac:dyDescent="0.25">
      <c r="B59" s="51">
        <v>946</v>
      </c>
      <c r="C59" s="49" t="s">
        <v>376</v>
      </c>
      <c r="D59">
        <v>4</v>
      </c>
      <c r="E59">
        <v>2025</v>
      </c>
      <c r="F59">
        <v>1850</v>
      </c>
      <c r="G59">
        <v>20.286000000000001</v>
      </c>
      <c r="H59">
        <v>35.055</v>
      </c>
      <c r="I59" t="s">
        <v>10</v>
      </c>
      <c r="J59" t="s">
        <v>365</v>
      </c>
      <c r="K59" t="s">
        <v>41</v>
      </c>
      <c r="L59" s="45">
        <v>41670</v>
      </c>
      <c r="M59" t="s">
        <v>367</v>
      </c>
    </row>
    <row r="60" spans="1:13" x14ac:dyDescent="0.25">
      <c r="B60" s="51">
        <v>956</v>
      </c>
      <c r="C60" s="49" t="s">
        <v>387</v>
      </c>
      <c r="D60">
        <v>4</v>
      </c>
      <c r="E60">
        <v>2025</v>
      </c>
      <c r="F60">
        <v>2200</v>
      </c>
      <c r="G60">
        <v>100</v>
      </c>
      <c r="H60">
        <v>116.998</v>
      </c>
      <c r="I60" t="s">
        <v>10</v>
      </c>
      <c r="J60" t="s">
        <v>365</v>
      </c>
      <c r="K60" t="s">
        <v>41</v>
      </c>
      <c r="L60" s="45">
        <v>41674</v>
      </c>
      <c r="M60" t="s">
        <v>366</v>
      </c>
    </row>
    <row r="61" spans="1:13" x14ac:dyDescent="0.25">
      <c r="B61" s="51">
        <v>958</v>
      </c>
      <c r="C61" s="49" t="s">
        <v>388</v>
      </c>
      <c r="D61">
        <v>4</v>
      </c>
      <c r="E61">
        <v>2025</v>
      </c>
      <c r="F61">
        <v>2040</v>
      </c>
      <c r="G61">
        <v>27.94</v>
      </c>
      <c r="H61">
        <v>31.175000000000001</v>
      </c>
      <c r="I61" t="s">
        <v>10</v>
      </c>
      <c r="J61" t="s">
        <v>365</v>
      </c>
      <c r="K61" t="s">
        <v>41</v>
      </c>
      <c r="L61" s="45">
        <v>41674</v>
      </c>
      <c r="M61" t="s">
        <v>367</v>
      </c>
    </row>
    <row r="62" spans="1:13" x14ac:dyDescent="0.25">
      <c r="B62" s="51">
        <v>960</v>
      </c>
      <c r="C62" s="49" t="s">
        <v>383</v>
      </c>
      <c r="D62">
        <v>5</v>
      </c>
      <c r="E62">
        <v>2025</v>
      </c>
      <c r="F62">
        <v>1960</v>
      </c>
      <c r="G62">
        <v>7.8929999999999998</v>
      </c>
      <c r="H62">
        <v>8.0150000000000006</v>
      </c>
      <c r="I62" t="s">
        <v>22</v>
      </c>
      <c r="J62" t="s">
        <v>365</v>
      </c>
      <c r="K62" t="s">
        <v>41</v>
      </c>
      <c r="L62" s="45">
        <v>41674</v>
      </c>
      <c r="M62" t="s">
        <v>367</v>
      </c>
    </row>
    <row r="63" spans="1:13" x14ac:dyDescent="0.25">
      <c r="B63" s="51">
        <v>967</v>
      </c>
      <c r="C63" s="49" t="s">
        <v>381</v>
      </c>
      <c r="D63">
        <v>4</v>
      </c>
      <c r="E63">
        <v>2025</v>
      </c>
      <c r="F63">
        <v>1990</v>
      </c>
      <c r="G63">
        <v>47.302999999999997</v>
      </c>
      <c r="H63">
        <v>48.499000000000002</v>
      </c>
      <c r="I63" t="s">
        <v>10</v>
      </c>
      <c r="J63" t="s">
        <v>365</v>
      </c>
      <c r="K63" t="s">
        <v>41</v>
      </c>
      <c r="L63" s="45">
        <v>41674</v>
      </c>
      <c r="M63" t="s">
        <v>367</v>
      </c>
    </row>
    <row r="64" spans="1:13" x14ac:dyDescent="0.25">
      <c r="B64" s="51">
        <v>978</v>
      </c>
      <c r="C64" s="49" t="s">
        <v>389</v>
      </c>
      <c r="D64">
        <v>4</v>
      </c>
      <c r="E64">
        <v>2025</v>
      </c>
      <c r="F64">
        <v>2000</v>
      </c>
      <c r="G64">
        <v>67.86</v>
      </c>
      <c r="H64">
        <v>68.849999999999994</v>
      </c>
      <c r="I64" t="s">
        <v>10</v>
      </c>
      <c r="J64" t="s">
        <v>365</v>
      </c>
      <c r="K64" t="s">
        <v>41</v>
      </c>
      <c r="L64" s="45">
        <v>41674</v>
      </c>
      <c r="M64" t="s">
        <v>367</v>
      </c>
    </row>
    <row r="65" spans="1:13" x14ac:dyDescent="0.25">
      <c r="B65" s="51">
        <v>979</v>
      </c>
      <c r="C65" s="49" t="s">
        <v>381</v>
      </c>
      <c r="D65">
        <v>4</v>
      </c>
      <c r="E65">
        <v>2025</v>
      </c>
      <c r="F65">
        <v>1990</v>
      </c>
      <c r="G65">
        <v>48.499000000000002</v>
      </c>
      <c r="H65">
        <v>53.381999999999998</v>
      </c>
      <c r="I65" t="s">
        <v>10</v>
      </c>
      <c r="J65" t="s">
        <v>365</v>
      </c>
      <c r="K65" t="s">
        <v>41</v>
      </c>
      <c r="L65" s="45">
        <v>41674</v>
      </c>
      <c r="M65" t="s">
        <v>367</v>
      </c>
    </row>
    <row r="66" spans="1:13" x14ac:dyDescent="0.25">
      <c r="B66" s="51">
        <v>986</v>
      </c>
      <c r="C66" s="49" t="s">
        <v>378</v>
      </c>
      <c r="D66">
        <v>4</v>
      </c>
      <c r="E66">
        <v>2025</v>
      </c>
      <c r="F66">
        <v>1910</v>
      </c>
      <c r="G66">
        <v>66.804000000000002</v>
      </c>
      <c r="H66">
        <v>174.107</v>
      </c>
      <c r="I66" t="s">
        <v>10</v>
      </c>
      <c r="J66" t="s">
        <v>365</v>
      </c>
      <c r="K66" t="s">
        <v>41</v>
      </c>
      <c r="L66" s="45">
        <v>41670</v>
      </c>
      <c r="M66" t="s">
        <v>367</v>
      </c>
    </row>
    <row r="67" spans="1:13" x14ac:dyDescent="0.25">
      <c r="B67" s="51">
        <v>989</v>
      </c>
      <c r="C67" s="49" t="s">
        <v>390</v>
      </c>
      <c r="D67">
        <v>3</v>
      </c>
      <c r="E67">
        <v>2025</v>
      </c>
      <c r="F67">
        <v>1396</v>
      </c>
      <c r="G67">
        <v>100</v>
      </c>
      <c r="H67">
        <v>100.065</v>
      </c>
      <c r="I67" t="s">
        <v>22</v>
      </c>
      <c r="J67" t="s">
        <v>365</v>
      </c>
      <c r="K67" t="s">
        <v>41</v>
      </c>
      <c r="L67" s="45">
        <v>41670</v>
      </c>
      <c r="M67" t="s">
        <v>366</v>
      </c>
    </row>
    <row r="68" spans="1:13" x14ac:dyDescent="0.25">
      <c r="A68" s="47">
        <v>992</v>
      </c>
      <c r="B68" s="50">
        <v>992</v>
      </c>
      <c r="D68">
        <v>5</v>
      </c>
      <c r="E68">
        <v>2025</v>
      </c>
      <c r="F68">
        <v>559</v>
      </c>
      <c r="G68">
        <v>118.827</v>
      </c>
      <c r="H68">
        <v>123.30200000000001</v>
      </c>
      <c r="I68" t="s">
        <v>22</v>
      </c>
      <c r="J68" t="s">
        <v>365</v>
      </c>
      <c r="K68" t="s">
        <v>41</v>
      </c>
      <c r="L68" s="45">
        <v>41666</v>
      </c>
      <c r="M68" t="s">
        <v>366</v>
      </c>
    </row>
    <row r="69" spans="1:13" x14ac:dyDescent="0.25">
      <c r="B69" s="51">
        <v>994</v>
      </c>
      <c r="C69" s="49" t="s">
        <v>385</v>
      </c>
      <c r="D69">
        <v>4</v>
      </c>
      <c r="E69">
        <v>2025</v>
      </c>
      <c r="F69">
        <v>2050</v>
      </c>
      <c r="G69">
        <v>0</v>
      </c>
      <c r="H69">
        <v>4.827</v>
      </c>
      <c r="I69" t="s">
        <v>10</v>
      </c>
      <c r="J69" t="s">
        <v>365</v>
      </c>
      <c r="K69" t="s">
        <v>41</v>
      </c>
      <c r="L69" s="45">
        <v>41674</v>
      </c>
      <c r="M69" t="s">
        <v>367</v>
      </c>
    </row>
    <row r="70" spans="1:13" x14ac:dyDescent="0.25">
      <c r="B70" s="51">
        <v>996</v>
      </c>
      <c r="C70" s="49" t="s">
        <v>381</v>
      </c>
      <c r="D70">
        <v>4</v>
      </c>
      <c r="E70">
        <v>2025</v>
      </c>
      <c r="F70">
        <v>1990</v>
      </c>
      <c r="G70">
        <v>63.27</v>
      </c>
      <c r="H70">
        <v>84.388999999999996</v>
      </c>
      <c r="I70" t="s">
        <v>10</v>
      </c>
      <c r="J70" t="s">
        <v>365</v>
      </c>
      <c r="K70" t="s">
        <v>41</v>
      </c>
      <c r="L70" s="45">
        <v>41674</v>
      </c>
      <c r="M70" t="s">
        <v>367</v>
      </c>
    </row>
    <row r="71" spans="1:13" x14ac:dyDescent="0.25">
      <c r="B71" s="51">
        <v>1002</v>
      </c>
      <c r="C71" s="49" t="s">
        <v>92</v>
      </c>
      <c r="D71">
        <v>4</v>
      </c>
      <c r="E71">
        <v>2025</v>
      </c>
      <c r="F71">
        <v>1390</v>
      </c>
      <c r="G71">
        <v>0</v>
      </c>
      <c r="H71">
        <v>8.359</v>
      </c>
      <c r="I71" t="s">
        <v>10</v>
      </c>
      <c r="J71" t="s">
        <v>365</v>
      </c>
      <c r="K71" t="s">
        <v>41</v>
      </c>
      <c r="L71" s="45">
        <v>41655</v>
      </c>
      <c r="M71" t="s">
        <v>366</v>
      </c>
    </row>
    <row r="72" spans="1:13" x14ac:dyDescent="0.25">
      <c r="A72" s="47">
        <v>1005</v>
      </c>
      <c r="B72" s="50">
        <v>1005</v>
      </c>
      <c r="D72">
        <v>7</v>
      </c>
      <c r="E72">
        <v>2025</v>
      </c>
      <c r="F72">
        <v>538</v>
      </c>
      <c r="G72">
        <v>100</v>
      </c>
      <c r="H72">
        <v>120.29</v>
      </c>
      <c r="I72" t="s">
        <v>84</v>
      </c>
      <c r="J72" t="s">
        <v>365</v>
      </c>
      <c r="K72" t="s">
        <v>41</v>
      </c>
      <c r="L72" s="45">
        <v>41647</v>
      </c>
      <c r="M72" t="s">
        <v>366</v>
      </c>
    </row>
    <row r="73" spans="1:13" x14ac:dyDescent="0.25">
      <c r="A73" s="48">
        <v>1039</v>
      </c>
      <c r="B73" s="50">
        <v>1039</v>
      </c>
      <c r="D73">
        <v>7</v>
      </c>
      <c r="E73">
        <v>2025</v>
      </c>
      <c r="F73">
        <v>1540</v>
      </c>
      <c r="G73">
        <v>403.15</v>
      </c>
      <c r="H73">
        <v>404.96</v>
      </c>
      <c r="I73" t="s">
        <v>84</v>
      </c>
      <c r="J73" t="s">
        <v>365</v>
      </c>
      <c r="K73" t="s">
        <v>41</v>
      </c>
      <c r="L73" s="45">
        <v>41613</v>
      </c>
      <c r="M73" t="s">
        <v>367</v>
      </c>
    </row>
    <row r="74" spans="1:13" x14ac:dyDescent="0.25">
      <c r="A74" s="48"/>
      <c r="B74" s="51">
        <v>1040</v>
      </c>
      <c r="C74" s="49" t="s">
        <v>378</v>
      </c>
      <c r="D74">
        <v>4</v>
      </c>
      <c r="E74">
        <v>2025</v>
      </c>
      <c r="F74">
        <v>1910</v>
      </c>
      <c r="G74">
        <v>49.826000000000001</v>
      </c>
      <c r="H74">
        <v>66.804000000000002</v>
      </c>
      <c r="I74" t="s">
        <v>10</v>
      </c>
      <c r="J74" t="s">
        <v>365</v>
      </c>
      <c r="K74" t="s">
        <v>41</v>
      </c>
      <c r="L74" s="45">
        <v>41670</v>
      </c>
      <c r="M74" t="s">
        <v>367</v>
      </c>
    </row>
    <row r="75" spans="1:13" x14ac:dyDescent="0.25">
      <c r="A75" s="48"/>
      <c r="B75" s="51">
        <v>1043</v>
      </c>
      <c r="C75" s="49" t="s">
        <v>391</v>
      </c>
      <c r="D75">
        <v>4</v>
      </c>
      <c r="E75">
        <v>2025</v>
      </c>
      <c r="F75">
        <v>2210</v>
      </c>
      <c r="G75">
        <v>0</v>
      </c>
      <c r="H75">
        <v>4.6479999999999997</v>
      </c>
      <c r="I75" t="s">
        <v>10</v>
      </c>
      <c r="J75" t="s">
        <v>365</v>
      </c>
      <c r="K75" t="s">
        <v>41</v>
      </c>
      <c r="L75" s="45">
        <v>41674</v>
      </c>
      <c r="M75" t="s">
        <v>366</v>
      </c>
    </row>
    <row r="76" spans="1:13" x14ac:dyDescent="0.25">
      <c r="A76" s="48"/>
      <c r="B76" s="51">
        <v>1070</v>
      </c>
      <c r="C76" s="49" t="s">
        <v>382</v>
      </c>
      <c r="D76">
        <v>4</v>
      </c>
      <c r="E76">
        <v>2025</v>
      </c>
      <c r="F76">
        <v>1380</v>
      </c>
      <c r="G76">
        <v>3.38</v>
      </c>
      <c r="H76">
        <v>4.5259999999999998</v>
      </c>
      <c r="I76" t="s">
        <v>10</v>
      </c>
      <c r="J76" t="s">
        <v>365</v>
      </c>
      <c r="K76" t="s">
        <v>41</v>
      </c>
      <c r="L76" s="45">
        <v>41670</v>
      </c>
      <c r="M76" t="s">
        <v>366</v>
      </c>
    </row>
    <row r="77" spans="1:13" x14ac:dyDescent="0.25">
      <c r="A77" s="48"/>
      <c r="B77" s="51">
        <v>1085</v>
      </c>
      <c r="C77" s="49" t="s">
        <v>392</v>
      </c>
      <c r="D77">
        <v>3</v>
      </c>
      <c r="E77">
        <v>2025</v>
      </c>
      <c r="F77">
        <v>2075</v>
      </c>
      <c r="G77">
        <v>346.63200000000001</v>
      </c>
      <c r="H77">
        <v>348.85</v>
      </c>
      <c r="I77" t="s">
        <v>85</v>
      </c>
      <c r="J77" t="s">
        <v>365</v>
      </c>
      <c r="K77" t="s">
        <v>41</v>
      </c>
      <c r="L77" s="45">
        <v>41674</v>
      </c>
      <c r="M77" t="s">
        <v>366</v>
      </c>
    </row>
    <row r="78" spans="1:13" x14ac:dyDescent="0.25">
      <c r="A78" s="47">
        <v>1106</v>
      </c>
      <c r="B78" s="50">
        <v>1106</v>
      </c>
      <c r="D78">
        <v>4</v>
      </c>
      <c r="E78">
        <v>2025</v>
      </c>
      <c r="F78">
        <v>2167</v>
      </c>
      <c r="G78">
        <v>1</v>
      </c>
      <c r="H78">
        <v>1.258</v>
      </c>
      <c r="I78" t="s">
        <v>10</v>
      </c>
      <c r="J78" t="s">
        <v>365</v>
      </c>
      <c r="K78" t="s">
        <v>41</v>
      </c>
      <c r="L78" s="45">
        <v>41646</v>
      </c>
      <c r="M78" t="s">
        <v>366</v>
      </c>
    </row>
    <row r="79" spans="1:13" x14ac:dyDescent="0.25">
      <c r="B79" s="51">
        <v>1127</v>
      </c>
      <c r="C79" s="49" t="s">
        <v>375</v>
      </c>
      <c r="D79">
        <v>5</v>
      </c>
      <c r="E79">
        <v>2025</v>
      </c>
      <c r="F79">
        <v>2170</v>
      </c>
      <c r="G79">
        <v>0</v>
      </c>
      <c r="H79">
        <v>76.978999999999999</v>
      </c>
      <c r="I79" t="s">
        <v>22</v>
      </c>
      <c r="J79" t="s">
        <v>365</v>
      </c>
      <c r="K79" t="s">
        <v>41</v>
      </c>
      <c r="L79" s="45">
        <v>41674</v>
      </c>
      <c r="M79" t="s">
        <v>366</v>
      </c>
    </row>
    <row r="80" spans="1:13" x14ac:dyDescent="0.25">
      <c r="B80" s="51">
        <v>1139</v>
      </c>
      <c r="C80" s="49" t="s">
        <v>375</v>
      </c>
      <c r="D80">
        <v>5</v>
      </c>
      <c r="E80">
        <v>2025</v>
      </c>
      <c r="F80">
        <v>2170</v>
      </c>
      <c r="G80">
        <v>76.978999999999999</v>
      </c>
      <c r="H80">
        <v>88.784999999999997</v>
      </c>
      <c r="I80" t="s">
        <v>22</v>
      </c>
      <c r="J80" t="s">
        <v>365</v>
      </c>
      <c r="K80" t="s">
        <v>41</v>
      </c>
      <c r="L80" s="45">
        <v>41674</v>
      </c>
      <c r="M80" t="s">
        <v>366</v>
      </c>
    </row>
    <row r="81" spans="1:13" x14ac:dyDescent="0.25">
      <c r="B81" s="51">
        <v>1142</v>
      </c>
      <c r="C81" s="49" t="s">
        <v>375</v>
      </c>
      <c r="D81">
        <v>5</v>
      </c>
      <c r="E81">
        <v>2025</v>
      </c>
      <c r="F81">
        <v>2170</v>
      </c>
      <c r="G81">
        <v>88.784999999999997</v>
      </c>
      <c r="H81">
        <v>91.873999999999995</v>
      </c>
      <c r="I81" t="s">
        <v>22</v>
      </c>
      <c r="J81" t="s">
        <v>365</v>
      </c>
      <c r="K81" t="s">
        <v>41</v>
      </c>
      <c r="L81" s="45">
        <v>41674</v>
      </c>
      <c r="M81" t="s">
        <v>366</v>
      </c>
    </row>
    <row r="82" spans="1:13" x14ac:dyDescent="0.25">
      <c r="A82" s="47">
        <v>1143</v>
      </c>
      <c r="B82" s="50">
        <v>1143</v>
      </c>
      <c r="D82">
        <v>5</v>
      </c>
      <c r="E82">
        <v>2015</v>
      </c>
      <c r="F82">
        <v>530</v>
      </c>
      <c r="G82">
        <v>101.003</v>
      </c>
      <c r="H82">
        <v>102.00700000000001</v>
      </c>
      <c r="I82" t="s">
        <v>22</v>
      </c>
      <c r="J82" t="s">
        <v>365</v>
      </c>
      <c r="K82" t="s">
        <v>41</v>
      </c>
      <c r="L82" s="45">
        <v>41666</v>
      </c>
      <c r="M82" t="s">
        <v>366</v>
      </c>
    </row>
    <row r="83" spans="1:13" x14ac:dyDescent="0.25">
      <c r="B83" s="51">
        <v>1146</v>
      </c>
      <c r="C83" s="49" t="s">
        <v>375</v>
      </c>
      <c r="D83">
        <v>5</v>
      </c>
      <c r="E83">
        <v>2025</v>
      </c>
      <c r="F83">
        <v>2170</v>
      </c>
      <c r="G83">
        <v>91.873999999999995</v>
      </c>
      <c r="H83">
        <v>92.24</v>
      </c>
      <c r="I83" t="s">
        <v>22</v>
      </c>
      <c r="J83" t="s">
        <v>365</v>
      </c>
      <c r="K83" t="s">
        <v>41</v>
      </c>
      <c r="L83" s="45">
        <v>41674</v>
      </c>
      <c r="M83" t="s">
        <v>366</v>
      </c>
    </row>
    <row r="84" spans="1:13" x14ac:dyDescent="0.25">
      <c r="B84" s="51">
        <v>1159</v>
      </c>
      <c r="C84" s="49" t="s">
        <v>379</v>
      </c>
      <c r="D84">
        <v>5</v>
      </c>
      <c r="E84">
        <v>2025</v>
      </c>
      <c r="F84">
        <v>1540</v>
      </c>
      <c r="G84">
        <v>82.215000000000003</v>
      </c>
      <c r="H84">
        <v>82.326999999999998</v>
      </c>
      <c r="I84" t="s">
        <v>10</v>
      </c>
      <c r="J84" t="s">
        <v>365</v>
      </c>
      <c r="K84" t="s">
        <v>41</v>
      </c>
      <c r="L84" s="45">
        <v>41670</v>
      </c>
      <c r="M84" t="s">
        <v>366</v>
      </c>
    </row>
    <row r="85" spans="1:13" x14ac:dyDescent="0.25">
      <c r="B85" s="51">
        <v>1166</v>
      </c>
      <c r="C85" s="49" t="s">
        <v>387</v>
      </c>
      <c r="D85">
        <v>4</v>
      </c>
      <c r="E85">
        <v>2015</v>
      </c>
      <c r="F85">
        <v>2202</v>
      </c>
      <c r="G85">
        <v>116.998</v>
      </c>
      <c r="H85">
        <v>118.95099999999999</v>
      </c>
      <c r="I85" t="s">
        <v>10</v>
      </c>
      <c r="J85" t="s">
        <v>365</v>
      </c>
      <c r="K85" t="s">
        <v>41</v>
      </c>
      <c r="L85" s="45">
        <v>41674</v>
      </c>
      <c r="M85" t="s">
        <v>366</v>
      </c>
    </row>
    <row r="86" spans="1:13" x14ac:dyDescent="0.25">
      <c r="B86" s="51">
        <v>1173</v>
      </c>
      <c r="C86" s="49" t="s">
        <v>392</v>
      </c>
      <c r="D86">
        <v>3</v>
      </c>
      <c r="E86">
        <v>2025</v>
      </c>
      <c r="F86">
        <v>2075</v>
      </c>
      <c r="G86">
        <v>320.86</v>
      </c>
      <c r="H86">
        <v>322.54399999999998</v>
      </c>
      <c r="I86" t="s">
        <v>85</v>
      </c>
      <c r="J86" t="s">
        <v>365</v>
      </c>
      <c r="K86" t="s">
        <v>41</v>
      </c>
      <c r="L86" s="45">
        <v>41674</v>
      </c>
      <c r="M86" t="s">
        <v>366</v>
      </c>
    </row>
    <row r="87" spans="1:13" x14ac:dyDescent="0.25">
      <c r="B87" s="51">
        <v>1206</v>
      </c>
      <c r="C87" s="49" t="s">
        <v>382</v>
      </c>
      <c r="D87">
        <v>4</v>
      </c>
      <c r="E87">
        <v>2025</v>
      </c>
      <c r="F87">
        <v>1380</v>
      </c>
      <c r="G87">
        <v>2.4830000000000001</v>
      </c>
      <c r="H87">
        <v>3.38</v>
      </c>
      <c r="I87" t="s">
        <v>10</v>
      </c>
      <c r="J87" t="s">
        <v>365</v>
      </c>
      <c r="K87" t="s">
        <v>41</v>
      </c>
      <c r="L87" s="45">
        <v>41670</v>
      </c>
      <c r="M87" t="s">
        <v>366</v>
      </c>
    </row>
    <row r="88" spans="1:13" x14ac:dyDescent="0.25">
      <c r="B88" s="51">
        <v>1216</v>
      </c>
      <c r="C88" s="49" t="s">
        <v>393</v>
      </c>
      <c r="D88">
        <v>5</v>
      </c>
      <c r="E88">
        <v>2025</v>
      </c>
      <c r="F88">
        <v>2220</v>
      </c>
      <c r="G88">
        <v>96.331999999999994</v>
      </c>
      <c r="H88">
        <v>256.55700000000002</v>
      </c>
      <c r="I88" t="s">
        <v>22</v>
      </c>
      <c r="J88" t="s">
        <v>365</v>
      </c>
      <c r="K88" t="s">
        <v>41</v>
      </c>
      <c r="L88" s="45">
        <v>41674</v>
      </c>
      <c r="M88" t="s">
        <v>366</v>
      </c>
    </row>
    <row r="89" spans="1:13" x14ac:dyDescent="0.25">
      <c r="B89" s="51">
        <v>1222</v>
      </c>
      <c r="C89" s="49" t="s">
        <v>379</v>
      </c>
      <c r="D89">
        <v>4</v>
      </c>
      <c r="E89">
        <v>2025</v>
      </c>
      <c r="F89">
        <v>1543</v>
      </c>
      <c r="G89">
        <v>82.215000000000003</v>
      </c>
      <c r="H89">
        <v>82.337000000000003</v>
      </c>
      <c r="I89" t="s">
        <v>10</v>
      </c>
      <c r="J89" t="s">
        <v>365</v>
      </c>
      <c r="K89" t="s">
        <v>41</v>
      </c>
      <c r="L89" s="45">
        <v>41670</v>
      </c>
      <c r="M89" t="s">
        <v>366</v>
      </c>
    </row>
    <row r="90" spans="1:13" x14ac:dyDescent="0.25">
      <c r="B90" s="51">
        <v>1223</v>
      </c>
      <c r="C90" s="49" t="s">
        <v>394</v>
      </c>
      <c r="D90">
        <v>4</v>
      </c>
      <c r="E90">
        <v>2025</v>
      </c>
      <c r="F90">
        <v>1590</v>
      </c>
      <c r="G90">
        <v>64.349999999999994</v>
      </c>
      <c r="H90">
        <v>80.183999999999997</v>
      </c>
      <c r="I90" t="s">
        <v>10</v>
      </c>
      <c r="J90" t="s">
        <v>365</v>
      </c>
      <c r="K90" t="s">
        <v>41</v>
      </c>
      <c r="L90" s="45">
        <v>41670</v>
      </c>
      <c r="M90" t="s">
        <v>367</v>
      </c>
    </row>
    <row r="91" spans="1:13" x14ac:dyDescent="0.25">
      <c r="B91" s="51">
        <v>1231</v>
      </c>
      <c r="C91" s="49" t="s">
        <v>395</v>
      </c>
      <c r="D91">
        <v>4</v>
      </c>
      <c r="E91">
        <v>2025</v>
      </c>
      <c r="F91">
        <v>1900</v>
      </c>
      <c r="G91">
        <v>1.4910000000000001</v>
      </c>
      <c r="H91">
        <v>3.14</v>
      </c>
      <c r="I91" t="s">
        <v>10</v>
      </c>
      <c r="J91" t="s">
        <v>365</v>
      </c>
      <c r="K91" t="s">
        <v>41</v>
      </c>
      <c r="L91" s="45">
        <v>41670</v>
      </c>
      <c r="M91" t="s">
        <v>367</v>
      </c>
    </row>
    <row r="92" spans="1:13" x14ac:dyDescent="0.25">
      <c r="B92" s="51">
        <v>1233</v>
      </c>
      <c r="C92" s="49" t="s">
        <v>396</v>
      </c>
      <c r="D92">
        <v>4</v>
      </c>
      <c r="E92">
        <v>20225</v>
      </c>
      <c r="F92">
        <v>1611</v>
      </c>
      <c r="G92">
        <v>44.6</v>
      </c>
      <c r="H92">
        <v>46.18</v>
      </c>
      <c r="I92" t="s">
        <v>20</v>
      </c>
      <c r="J92" t="s">
        <v>365</v>
      </c>
      <c r="K92" t="s">
        <v>41</v>
      </c>
      <c r="L92" s="45">
        <v>41670</v>
      </c>
      <c r="M92" t="s">
        <v>367</v>
      </c>
    </row>
    <row r="93" spans="1:13" x14ac:dyDescent="0.25">
      <c r="B93" s="51">
        <v>1241</v>
      </c>
      <c r="C93" s="49" t="s">
        <v>382</v>
      </c>
      <c r="D93">
        <v>4</v>
      </c>
      <c r="E93">
        <v>2025</v>
      </c>
      <c r="F93">
        <v>1370</v>
      </c>
      <c r="G93">
        <v>0</v>
      </c>
      <c r="H93">
        <v>2.4</v>
      </c>
      <c r="I93" t="s">
        <v>10</v>
      </c>
      <c r="J93" t="s">
        <v>365</v>
      </c>
      <c r="K93" t="s">
        <v>41</v>
      </c>
      <c r="L93" s="45">
        <v>41670</v>
      </c>
      <c r="M93" t="s">
        <v>366</v>
      </c>
    </row>
    <row r="94" spans="1:13" x14ac:dyDescent="0.25">
      <c r="B94" s="51">
        <v>1242</v>
      </c>
      <c r="C94" s="49" t="s">
        <v>378</v>
      </c>
      <c r="D94">
        <v>4</v>
      </c>
      <c r="E94">
        <v>2025</v>
      </c>
      <c r="F94">
        <v>1901</v>
      </c>
      <c r="G94">
        <v>2.831</v>
      </c>
      <c r="H94">
        <v>3.29</v>
      </c>
      <c r="I94" t="s">
        <v>10</v>
      </c>
      <c r="J94" t="s">
        <v>365</v>
      </c>
      <c r="K94" t="s">
        <v>41</v>
      </c>
      <c r="L94" s="45">
        <v>41670</v>
      </c>
      <c r="M94" t="s">
        <v>367</v>
      </c>
    </row>
    <row r="95" spans="1:13" x14ac:dyDescent="0.25">
      <c r="B95" s="51">
        <v>1250</v>
      </c>
      <c r="C95" s="49" t="s">
        <v>387</v>
      </c>
      <c r="D95">
        <v>4</v>
      </c>
      <c r="E95">
        <v>2025</v>
      </c>
      <c r="F95">
        <v>2201</v>
      </c>
      <c r="G95">
        <v>0</v>
      </c>
      <c r="H95">
        <v>1.1870000000000001</v>
      </c>
      <c r="I95" t="s">
        <v>10</v>
      </c>
      <c r="J95" t="s">
        <v>365</v>
      </c>
      <c r="K95" t="s">
        <v>41</v>
      </c>
      <c r="L95" s="45">
        <v>41674</v>
      </c>
      <c r="M95" t="s">
        <v>366</v>
      </c>
    </row>
    <row r="96" spans="1:13" x14ac:dyDescent="0.25">
      <c r="B96" s="51">
        <v>1261</v>
      </c>
      <c r="C96" s="49" t="s">
        <v>397</v>
      </c>
      <c r="D96">
        <v>5</v>
      </c>
      <c r="E96">
        <v>2025</v>
      </c>
      <c r="F96">
        <v>2250</v>
      </c>
      <c r="G96">
        <v>0.22900000000000001</v>
      </c>
      <c r="H96">
        <v>2.544</v>
      </c>
      <c r="I96" t="s">
        <v>22</v>
      </c>
      <c r="J96" t="s">
        <v>365</v>
      </c>
      <c r="K96" t="s">
        <v>41</v>
      </c>
      <c r="L96" s="45">
        <v>41674</v>
      </c>
      <c r="M96" t="s">
        <v>366</v>
      </c>
    </row>
    <row r="97" spans="1:13" x14ac:dyDescent="0.25">
      <c r="B97" s="51">
        <v>1266</v>
      </c>
      <c r="C97" s="49" t="s">
        <v>378</v>
      </c>
      <c r="D97">
        <v>4</v>
      </c>
      <c r="E97">
        <v>2025</v>
      </c>
      <c r="F97">
        <v>1902</v>
      </c>
      <c r="G97">
        <v>0.186</v>
      </c>
      <c r="H97">
        <v>0.38100000000000001</v>
      </c>
      <c r="I97" t="s">
        <v>10</v>
      </c>
      <c r="J97" t="s">
        <v>365</v>
      </c>
      <c r="K97" t="s">
        <v>41</v>
      </c>
      <c r="L97" s="45">
        <v>41670</v>
      </c>
      <c r="M97" t="s">
        <v>367</v>
      </c>
    </row>
    <row r="98" spans="1:13" x14ac:dyDescent="0.25">
      <c r="B98" s="51">
        <v>1280</v>
      </c>
      <c r="C98" s="49" t="s">
        <v>382</v>
      </c>
      <c r="D98">
        <v>4</v>
      </c>
      <c r="E98">
        <v>2025</v>
      </c>
      <c r="F98">
        <v>1380</v>
      </c>
      <c r="G98">
        <v>4.5259999999999998</v>
      </c>
      <c r="H98">
        <v>7.23</v>
      </c>
      <c r="I98" t="s">
        <v>10</v>
      </c>
      <c r="J98" t="s">
        <v>365</v>
      </c>
      <c r="K98" t="s">
        <v>41</v>
      </c>
      <c r="L98" s="45">
        <v>41670</v>
      </c>
      <c r="M98" t="s">
        <v>366</v>
      </c>
    </row>
    <row r="99" spans="1:13" x14ac:dyDescent="0.25">
      <c r="B99" s="51">
        <v>1297</v>
      </c>
      <c r="C99" s="49" t="s">
        <v>398</v>
      </c>
      <c r="D99">
        <v>3</v>
      </c>
      <c r="E99">
        <v>2025</v>
      </c>
      <c r="F99">
        <v>1630</v>
      </c>
      <c r="G99">
        <v>7.9</v>
      </c>
      <c r="H99">
        <v>19.849</v>
      </c>
      <c r="I99" t="s">
        <v>85</v>
      </c>
      <c r="J99" t="s">
        <v>365</v>
      </c>
      <c r="K99" t="s">
        <v>41</v>
      </c>
      <c r="L99" s="45">
        <v>41670</v>
      </c>
      <c r="M99" t="s">
        <v>367</v>
      </c>
    </row>
    <row r="100" spans="1:13" x14ac:dyDescent="0.25">
      <c r="B100" s="51">
        <v>1303</v>
      </c>
      <c r="C100" s="49" t="s">
        <v>379</v>
      </c>
      <c r="D100">
        <v>3</v>
      </c>
      <c r="E100">
        <v>2025</v>
      </c>
      <c r="F100">
        <v>1540</v>
      </c>
      <c r="G100">
        <v>271.78699999999998</v>
      </c>
      <c r="H100">
        <v>273.54399999999998</v>
      </c>
      <c r="I100" t="s">
        <v>85</v>
      </c>
      <c r="J100" t="s">
        <v>365</v>
      </c>
      <c r="K100" t="s">
        <v>41</v>
      </c>
      <c r="L100" s="45">
        <v>41670</v>
      </c>
      <c r="M100" t="s">
        <v>366</v>
      </c>
    </row>
    <row r="101" spans="1:13" x14ac:dyDescent="0.25">
      <c r="B101" s="51">
        <v>1307</v>
      </c>
      <c r="C101" s="49" t="s">
        <v>398</v>
      </c>
      <c r="D101">
        <v>3</v>
      </c>
      <c r="E101">
        <v>2025</v>
      </c>
      <c r="F101">
        <v>1630</v>
      </c>
      <c r="G101">
        <v>19.849</v>
      </c>
      <c r="H101">
        <v>39.058</v>
      </c>
      <c r="I101" t="s">
        <v>85</v>
      </c>
      <c r="J101" t="s">
        <v>365</v>
      </c>
      <c r="K101" t="s">
        <v>41</v>
      </c>
      <c r="L101" s="45">
        <v>41670</v>
      </c>
      <c r="M101" t="s">
        <v>367</v>
      </c>
    </row>
    <row r="102" spans="1:13" x14ac:dyDescent="0.25">
      <c r="B102" s="51">
        <v>1313</v>
      </c>
      <c r="C102" s="49" t="s">
        <v>387</v>
      </c>
      <c r="D102">
        <v>4</v>
      </c>
      <c r="E102">
        <v>2025</v>
      </c>
      <c r="F102">
        <v>2200</v>
      </c>
      <c r="G102">
        <v>118.95099999999999</v>
      </c>
      <c r="H102">
        <v>130.86000000000001</v>
      </c>
      <c r="I102" t="s">
        <v>10</v>
      </c>
      <c r="J102" t="s">
        <v>365</v>
      </c>
      <c r="K102" t="s">
        <v>41</v>
      </c>
      <c r="L102" s="45">
        <v>41674</v>
      </c>
      <c r="M102" t="s">
        <v>366</v>
      </c>
    </row>
    <row r="103" spans="1:13" x14ac:dyDescent="0.25">
      <c r="B103" s="51">
        <v>1316</v>
      </c>
      <c r="C103" s="49" t="s">
        <v>392</v>
      </c>
      <c r="D103">
        <v>4</v>
      </c>
      <c r="E103">
        <v>2025</v>
      </c>
      <c r="F103">
        <v>2075</v>
      </c>
      <c r="G103">
        <v>334.19200000000001</v>
      </c>
      <c r="H103">
        <v>337.74200000000002</v>
      </c>
      <c r="I103" t="s">
        <v>10</v>
      </c>
      <c r="J103" t="s">
        <v>365</v>
      </c>
      <c r="K103" t="s">
        <v>41</v>
      </c>
      <c r="L103" s="45">
        <v>41674</v>
      </c>
      <c r="M103" t="s">
        <v>366</v>
      </c>
    </row>
    <row r="104" spans="1:13" x14ac:dyDescent="0.25">
      <c r="B104" s="51">
        <v>1345</v>
      </c>
      <c r="C104" s="49" t="s">
        <v>393</v>
      </c>
      <c r="D104">
        <v>5</v>
      </c>
      <c r="E104">
        <v>2025</v>
      </c>
      <c r="F104">
        <v>2220</v>
      </c>
      <c r="G104">
        <v>82.6</v>
      </c>
      <c r="H104">
        <v>96.331999999999994</v>
      </c>
      <c r="I104" t="s">
        <v>22</v>
      </c>
      <c r="J104" t="s">
        <v>365</v>
      </c>
      <c r="K104" t="s">
        <v>41</v>
      </c>
      <c r="L104" s="45">
        <v>41674</v>
      </c>
      <c r="M104" t="s">
        <v>366</v>
      </c>
    </row>
    <row r="105" spans="1:13" x14ac:dyDescent="0.25">
      <c r="B105" s="51">
        <v>1349</v>
      </c>
      <c r="C105" s="49" t="s">
        <v>382</v>
      </c>
      <c r="D105">
        <v>4</v>
      </c>
      <c r="E105">
        <v>2025</v>
      </c>
      <c r="F105">
        <v>1380</v>
      </c>
      <c r="G105">
        <v>2.323</v>
      </c>
      <c r="H105">
        <v>2.4830000000000001</v>
      </c>
      <c r="I105" t="s">
        <v>10</v>
      </c>
      <c r="J105" t="s">
        <v>365</v>
      </c>
      <c r="K105" t="s">
        <v>41</v>
      </c>
      <c r="L105" s="45">
        <v>41670</v>
      </c>
      <c r="M105" t="s">
        <v>366</v>
      </c>
    </row>
    <row r="106" spans="1:13" x14ac:dyDescent="0.25">
      <c r="B106" s="51">
        <v>1360</v>
      </c>
      <c r="C106" s="49" t="s">
        <v>399</v>
      </c>
      <c r="D106">
        <v>4</v>
      </c>
      <c r="E106">
        <v>2025</v>
      </c>
      <c r="F106">
        <v>2240</v>
      </c>
      <c r="G106">
        <v>194.86600000000001</v>
      </c>
      <c r="H106">
        <v>199.27</v>
      </c>
      <c r="I106" t="s">
        <v>10</v>
      </c>
      <c r="J106" t="s">
        <v>365</v>
      </c>
      <c r="K106" t="s">
        <v>41</v>
      </c>
      <c r="L106" s="45">
        <v>41674</v>
      </c>
      <c r="M106" t="s">
        <v>366</v>
      </c>
    </row>
    <row r="107" spans="1:13" x14ac:dyDescent="0.25">
      <c r="B107" s="51">
        <v>1366</v>
      </c>
      <c r="C107" s="49" t="s">
        <v>400</v>
      </c>
      <c r="D107">
        <v>5</v>
      </c>
      <c r="E107">
        <v>2025</v>
      </c>
      <c r="F107">
        <v>2230</v>
      </c>
      <c r="G107">
        <v>220.77</v>
      </c>
      <c r="H107">
        <v>244.32499999999999</v>
      </c>
      <c r="I107" t="s">
        <v>22</v>
      </c>
      <c r="J107" t="s">
        <v>365</v>
      </c>
      <c r="K107" t="s">
        <v>41</v>
      </c>
      <c r="L107" s="45">
        <v>41674</v>
      </c>
      <c r="M107" t="s">
        <v>366</v>
      </c>
    </row>
    <row r="108" spans="1:13" x14ac:dyDescent="0.25">
      <c r="B108" s="51">
        <v>1375</v>
      </c>
      <c r="C108" s="49" t="s">
        <v>390</v>
      </c>
      <c r="D108">
        <v>4</v>
      </c>
      <c r="E108">
        <v>2025</v>
      </c>
      <c r="F108">
        <v>2070</v>
      </c>
      <c r="G108">
        <v>95.308000000000007</v>
      </c>
      <c r="H108">
        <v>96.268000000000001</v>
      </c>
      <c r="I108" t="s">
        <v>10</v>
      </c>
      <c r="J108" t="s">
        <v>365</v>
      </c>
      <c r="K108" t="s">
        <v>41</v>
      </c>
      <c r="L108" s="45">
        <v>41674</v>
      </c>
      <c r="M108" t="s">
        <v>366</v>
      </c>
    </row>
    <row r="109" spans="1:13" x14ac:dyDescent="0.25">
      <c r="B109" s="51">
        <v>1382</v>
      </c>
      <c r="C109" s="49" t="s">
        <v>401</v>
      </c>
      <c r="D109">
        <v>3</v>
      </c>
      <c r="E109">
        <v>2025</v>
      </c>
      <c r="F109">
        <v>6780</v>
      </c>
      <c r="G109">
        <v>0.375</v>
      </c>
      <c r="H109">
        <v>2.198</v>
      </c>
      <c r="I109" t="s">
        <v>85</v>
      </c>
      <c r="J109" t="s">
        <v>365</v>
      </c>
      <c r="K109" t="s">
        <v>41</v>
      </c>
      <c r="L109" s="45">
        <v>41674</v>
      </c>
      <c r="M109" t="s">
        <v>366</v>
      </c>
    </row>
    <row r="110" spans="1:13" x14ac:dyDescent="0.25">
      <c r="A110" s="47">
        <v>1391</v>
      </c>
      <c r="B110" s="50">
        <v>1391</v>
      </c>
      <c r="D110">
        <v>4</v>
      </c>
      <c r="E110">
        <v>2025</v>
      </c>
      <c r="F110">
        <v>4543</v>
      </c>
      <c r="G110">
        <v>10.064</v>
      </c>
      <c r="H110">
        <v>10.347</v>
      </c>
      <c r="I110" t="s">
        <v>10</v>
      </c>
      <c r="J110" t="s">
        <v>365</v>
      </c>
      <c r="K110" t="s">
        <v>41</v>
      </c>
      <c r="L110" s="45">
        <v>41647</v>
      </c>
      <c r="M110" t="s">
        <v>366</v>
      </c>
    </row>
    <row r="111" spans="1:13" x14ac:dyDescent="0.25">
      <c r="A111" s="47">
        <v>1395</v>
      </c>
      <c r="B111" s="50">
        <v>1395</v>
      </c>
      <c r="D111">
        <v>4</v>
      </c>
      <c r="E111">
        <v>2025</v>
      </c>
      <c r="F111">
        <v>2150</v>
      </c>
      <c r="G111">
        <v>1.4319999999999999</v>
      </c>
      <c r="H111">
        <v>4.1189999999999998</v>
      </c>
      <c r="I111" t="s">
        <v>10</v>
      </c>
      <c r="J111" t="s">
        <v>365</v>
      </c>
      <c r="K111" t="s">
        <v>41</v>
      </c>
      <c r="L111" s="45">
        <v>41646</v>
      </c>
      <c r="M111" t="s">
        <v>366</v>
      </c>
    </row>
    <row r="112" spans="1:13" x14ac:dyDescent="0.25">
      <c r="A112" s="47">
        <v>1396</v>
      </c>
      <c r="B112" s="50">
        <v>1396</v>
      </c>
      <c r="D112">
        <v>4</v>
      </c>
      <c r="E112">
        <v>2025</v>
      </c>
      <c r="F112">
        <v>2840</v>
      </c>
      <c r="G112">
        <v>0.219</v>
      </c>
      <c r="H112">
        <v>0.34699999999999998</v>
      </c>
      <c r="I112" t="s">
        <v>10</v>
      </c>
      <c r="J112" t="s">
        <v>365</v>
      </c>
      <c r="K112" t="s">
        <v>41</v>
      </c>
      <c r="L112" s="45">
        <v>41646</v>
      </c>
      <c r="M112" t="s">
        <v>366</v>
      </c>
    </row>
    <row r="113" spans="1:13" x14ac:dyDescent="0.25">
      <c r="B113" s="51">
        <v>1410</v>
      </c>
      <c r="C113" s="49" t="s">
        <v>399</v>
      </c>
      <c r="D113">
        <v>5</v>
      </c>
      <c r="E113">
        <v>2025</v>
      </c>
      <c r="F113">
        <v>2160</v>
      </c>
      <c r="G113">
        <v>10.494999999999999</v>
      </c>
      <c r="H113">
        <v>25.259</v>
      </c>
      <c r="I113" t="s">
        <v>22</v>
      </c>
      <c r="J113" t="s">
        <v>365</v>
      </c>
      <c r="K113" t="s">
        <v>41</v>
      </c>
      <c r="L113" s="45">
        <v>41674</v>
      </c>
      <c r="M113" t="s">
        <v>366</v>
      </c>
    </row>
    <row r="114" spans="1:13" x14ac:dyDescent="0.25">
      <c r="A114" s="47">
        <v>1413</v>
      </c>
      <c r="B114" s="50">
        <v>1413</v>
      </c>
      <c r="D114">
        <v>4</v>
      </c>
      <c r="E114">
        <v>2025</v>
      </c>
      <c r="F114">
        <v>2150</v>
      </c>
      <c r="G114">
        <v>4.1189999999999998</v>
      </c>
      <c r="H114">
        <v>6.95</v>
      </c>
      <c r="I114" t="s">
        <v>10</v>
      </c>
      <c r="J114" t="s">
        <v>365</v>
      </c>
      <c r="K114" t="s">
        <v>41</v>
      </c>
      <c r="L114" s="45">
        <v>41646</v>
      </c>
      <c r="M114" t="s">
        <v>366</v>
      </c>
    </row>
    <row r="115" spans="1:13" x14ac:dyDescent="0.25">
      <c r="B115" s="51">
        <v>1422</v>
      </c>
      <c r="C115" s="49" t="s">
        <v>402</v>
      </c>
      <c r="D115">
        <v>4</v>
      </c>
      <c r="E115">
        <v>2025</v>
      </c>
      <c r="F115">
        <v>2140</v>
      </c>
      <c r="G115">
        <v>0</v>
      </c>
      <c r="H115">
        <v>0.41</v>
      </c>
      <c r="I115" t="s">
        <v>10</v>
      </c>
      <c r="J115" t="s">
        <v>365</v>
      </c>
      <c r="K115" t="s">
        <v>41</v>
      </c>
      <c r="L115" s="45">
        <v>41674</v>
      </c>
      <c r="M115" t="s">
        <v>366</v>
      </c>
    </row>
    <row r="116" spans="1:13" x14ac:dyDescent="0.25">
      <c r="A116" s="47">
        <v>1428</v>
      </c>
      <c r="B116" s="50">
        <v>1428</v>
      </c>
      <c r="D116">
        <v>4</v>
      </c>
      <c r="E116">
        <v>2025</v>
      </c>
      <c r="F116">
        <v>2150</v>
      </c>
      <c r="G116">
        <v>6.95</v>
      </c>
      <c r="H116">
        <v>9.2780000000000005</v>
      </c>
      <c r="I116" t="s">
        <v>10</v>
      </c>
      <c r="J116" t="s">
        <v>365</v>
      </c>
      <c r="K116" t="s">
        <v>41</v>
      </c>
      <c r="L116" s="45">
        <v>41646</v>
      </c>
      <c r="M116" t="s">
        <v>366</v>
      </c>
    </row>
    <row r="117" spans="1:13" x14ac:dyDescent="0.25">
      <c r="B117" s="51">
        <v>1436</v>
      </c>
      <c r="C117" s="49" t="s">
        <v>403</v>
      </c>
      <c r="D117">
        <v>5</v>
      </c>
      <c r="E117">
        <v>2025</v>
      </c>
      <c r="F117">
        <v>2230</v>
      </c>
      <c r="G117">
        <v>119.27500000000001</v>
      </c>
      <c r="H117">
        <v>168.03899999999999</v>
      </c>
      <c r="I117" t="s">
        <v>22</v>
      </c>
      <c r="J117" t="s">
        <v>365</v>
      </c>
      <c r="K117" t="s">
        <v>41</v>
      </c>
      <c r="L117" s="45">
        <v>41674</v>
      </c>
      <c r="M117" t="s">
        <v>366</v>
      </c>
    </row>
    <row r="118" spans="1:13" x14ac:dyDescent="0.25">
      <c r="A118" s="47">
        <v>1439</v>
      </c>
      <c r="B118" s="50">
        <v>1439</v>
      </c>
      <c r="D118">
        <v>3</v>
      </c>
      <c r="E118">
        <v>2025</v>
      </c>
      <c r="F118">
        <v>3960</v>
      </c>
      <c r="G118">
        <v>3.286</v>
      </c>
      <c r="H118">
        <v>3.9279999999999999</v>
      </c>
      <c r="I118" t="s">
        <v>85</v>
      </c>
      <c r="J118" t="s">
        <v>365</v>
      </c>
      <c r="K118" t="s">
        <v>41</v>
      </c>
      <c r="L118" s="45">
        <v>41669</v>
      </c>
      <c r="M118" t="s">
        <v>366</v>
      </c>
    </row>
    <row r="119" spans="1:13" x14ac:dyDescent="0.25">
      <c r="A119" s="47">
        <v>1443</v>
      </c>
      <c r="B119" s="50">
        <v>1443</v>
      </c>
      <c r="D119">
        <v>7</v>
      </c>
      <c r="E119">
        <v>2025</v>
      </c>
      <c r="F119">
        <v>4301</v>
      </c>
      <c r="G119">
        <v>10</v>
      </c>
      <c r="H119">
        <v>11.419</v>
      </c>
      <c r="I119" t="s">
        <v>84</v>
      </c>
      <c r="J119" t="s">
        <v>365</v>
      </c>
      <c r="K119" t="s">
        <v>41</v>
      </c>
      <c r="L119" s="45">
        <v>41646</v>
      </c>
      <c r="M119" t="s">
        <v>366</v>
      </c>
    </row>
    <row r="120" spans="1:13" x14ac:dyDescent="0.25">
      <c r="B120" s="51">
        <v>1447</v>
      </c>
      <c r="C120" s="49" t="s">
        <v>404</v>
      </c>
      <c r="D120">
        <v>4</v>
      </c>
      <c r="E120">
        <v>2025</v>
      </c>
      <c r="F120">
        <v>2240</v>
      </c>
      <c r="G120">
        <v>224.07</v>
      </c>
      <c r="H120">
        <v>226.286</v>
      </c>
      <c r="I120" t="s">
        <v>10</v>
      </c>
      <c r="J120" t="s">
        <v>365</v>
      </c>
      <c r="K120" t="s">
        <v>41</v>
      </c>
      <c r="L120" s="45">
        <v>41674</v>
      </c>
      <c r="M120" t="s">
        <v>366</v>
      </c>
    </row>
    <row r="121" spans="1:13" x14ac:dyDescent="0.25">
      <c r="B121" s="51">
        <v>1451</v>
      </c>
      <c r="C121" s="49" t="s">
        <v>390</v>
      </c>
      <c r="D121">
        <v>4</v>
      </c>
      <c r="E121">
        <v>2025</v>
      </c>
      <c r="F121">
        <v>2070</v>
      </c>
      <c r="G121">
        <v>96.268000000000001</v>
      </c>
      <c r="H121">
        <v>136.429</v>
      </c>
      <c r="I121" t="s">
        <v>10</v>
      </c>
      <c r="J121" t="s">
        <v>365</v>
      </c>
      <c r="K121" t="s">
        <v>41</v>
      </c>
      <c r="L121" s="45">
        <v>41674</v>
      </c>
      <c r="M121" t="s">
        <v>366</v>
      </c>
    </row>
    <row r="122" spans="1:13" x14ac:dyDescent="0.25">
      <c r="A122" s="47">
        <v>1457</v>
      </c>
      <c r="B122" s="50">
        <v>1457</v>
      </c>
      <c r="D122">
        <v>7</v>
      </c>
      <c r="E122">
        <v>2025</v>
      </c>
      <c r="F122">
        <v>2810</v>
      </c>
      <c r="G122">
        <v>3.98</v>
      </c>
      <c r="H122">
        <v>4.29</v>
      </c>
      <c r="I122" t="s">
        <v>84</v>
      </c>
      <c r="J122" t="s">
        <v>365</v>
      </c>
      <c r="K122" t="s">
        <v>41</v>
      </c>
      <c r="L122" s="45">
        <v>41646</v>
      </c>
      <c r="M122" t="s">
        <v>366</v>
      </c>
    </row>
    <row r="123" spans="1:13" x14ac:dyDescent="0.25">
      <c r="B123" s="51">
        <v>1462</v>
      </c>
      <c r="C123" s="49" t="s">
        <v>402</v>
      </c>
      <c r="D123">
        <v>4</v>
      </c>
      <c r="E123">
        <v>2025</v>
      </c>
      <c r="F123">
        <v>2240</v>
      </c>
      <c r="G123">
        <v>201.85</v>
      </c>
      <c r="H123">
        <v>222.83500000000001</v>
      </c>
      <c r="I123" t="s">
        <v>10</v>
      </c>
      <c r="J123" t="s">
        <v>365</v>
      </c>
      <c r="K123" t="s">
        <v>41</v>
      </c>
      <c r="L123" s="45">
        <v>41674</v>
      </c>
      <c r="M123" t="s">
        <v>366</v>
      </c>
    </row>
    <row r="124" spans="1:13" x14ac:dyDescent="0.25">
      <c r="B124" s="51">
        <v>1477</v>
      </c>
      <c r="C124" s="49" t="s">
        <v>403</v>
      </c>
      <c r="D124">
        <v>5</v>
      </c>
      <c r="E124">
        <v>2025</v>
      </c>
      <c r="F124">
        <v>2230</v>
      </c>
      <c r="G124">
        <v>168.03899999999999</v>
      </c>
      <c r="H124">
        <v>168.77500000000001</v>
      </c>
      <c r="I124" t="s">
        <v>22</v>
      </c>
      <c r="J124" t="s">
        <v>365</v>
      </c>
      <c r="K124" t="s">
        <v>41</v>
      </c>
      <c r="L124" s="45">
        <v>41674</v>
      </c>
      <c r="M124" t="s">
        <v>366</v>
      </c>
    </row>
    <row r="125" spans="1:13" x14ac:dyDescent="0.25">
      <c r="B125" s="51">
        <v>1480</v>
      </c>
      <c r="C125" s="49" t="s">
        <v>405</v>
      </c>
      <c r="D125">
        <v>5</v>
      </c>
      <c r="E125">
        <v>2025</v>
      </c>
      <c r="F125">
        <v>2180</v>
      </c>
      <c r="G125">
        <v>6.8849999999999998</v>
      </c>
      <c r="H125">
        <v>8.9480000000000004</v>
      </c>
      <c r="I125" t="s">
        <v>22</v>
      </c>
      <c r="J125" t="s">
        <v>365</v>
      </c>
      <c r="K125" t="s">
        <v>41</v>
      </c>
      <c r="L125" s="45">
        <v>41674</v>
      </c>
      <c r="M125" t="s">
        <v>366</v>
      </c>
    </row>
    <row r="126" spans="1:13" x14ac:dyDescent="0.25">
      <c r="B126" s="51">
        <v>1505</v>
      </c>
      <c r="C126" s="49" t="s">
        <v>403</v>
      </c>
      <c r="D126">
        <v>5</v>
      </c>
      <c r="E126">
        <v>2025</v>
      </c>
      <c r="F126">
        <v>2230</v>
      </c>
      <c r="G126">
        <v>172.10300000000001</v>
      </c>
      <c r="H126">
        <v>220.34399999999999</v>
      </c>
      <c r="I126" t="s">
        <v>22</v>
      </c>
      <c r="J126" t="s">
        <v>365</v>
      </c>
      <c r="K126" t="s">
        <v>41</v>
      </c>
      <c r="L126" s="45">
        <v>41674</v>
      </c>
      <c r="M126" t="s">
        <v>366</v>
      </c>
    </row>
    <row r="127" spans="1:13" x14ac:dyDescent="0.25">
      <c r="B127" s="51">
        <v>1519</v>
      </c>
      <c r="C127" s="49" t="s">
        <v>406</v>
      </c>
      <c r="D127">
        <v>4</v>
      </c>
      <c r="E127">
        <v>2025</v>
      </c>
      <c r="F127">
        <v>2270</v>
      </c>
      <c r="G127">
        <v>3.335</v>
      </c>
      <c r="H127">
        <v>30.564</v>
      </c>
      <c r="I127" t="s">
        <v>10</v>
      </c>
      <c r="J127" t="s">
        <v>365</v>
      </c>
      <c r="K127" t="s">
        <v>41</v>
      </c>
      <c r="L127" s="45">
        <v>41674</v>
      </c>
      <c r="M127" t="s">
        <v>366</v>
      </c>
    </row>
    <row r="128" spans="1:13" x14ac:dyDescent="0.25">
      <c r="B128" s="51">
        <v>1522</v>
      </c>
      <c r="C128" s="49" t="s">
        <v>378</v>
      </c>
      <c r="D128">
        <v>4</v>
      </c>
      <c r="E128">
        <v>2025</v>
      </c>
      <c r="F128">
        <v>1910</v>
      </c>
      <c r="G128">
        <v>10.130000000000001</v>
      </c>
      <c r="H128">
        <v>38.133000000000003</v>
      </c>
      <c r="I128" t="s">
        <v>10</v>
      </c>
      <c r="J128" t="s">
        <v>365</v>
      </c>
      <c r="K128" t="s">
        <v>41</v>
      </c>
      <c r="L128" s="45">
        <v>41670</v>
      </c>
      <c r="M128" t="s">
        <v>367</v>
      </c>
    </row>
    <row r="129" spans="1:13" x14ac:dyDescent="0.25">
      <c r="B129" s="51">
        <v>1532</v>
      </c>
      <c r="C129" s="49" t="s">
        <v>378</v>
      </c>
      <c r="D129">
        <v>4</v>
      </c>
      <c r="E129">
        <v>2025</v>
      </c>
      <c r="F129">
        <v>1910</v>
      </c>
      <c r="G129">
        <v>38.133000000000003</v>
      </c>
      <c r="H129">
        <v>49.826000000000001</v>
      </c>
      <c r="I129" t="s">
        <v>10</v>
      </c>
      <c r="J129" t="s">
        <v>365</v>
      </c>
      <c r="K129" t="s">
        <v>41</v>
      </c>
      <c r="L129" s="45">
        <v>41670</v>
      </c>
      <c r="M129" t="s">
        <v>367</v>
      </c>
    </row>
    <row r="130" spans="1:13" x14ac:dyDescent="0.25">
      <c r="A130" s="47">
        <v>1541</v>
      </c>
      <c r="B130" s="50">
        <v>1541</v>
      </c>
      <c r="D130">
        <v>7</v>
      </c>
      <c r="E130">
        <v>2025</v>
      </c>
      <c r="F130">
        <v>2752</v>
      </c>
      <c r="G130">
        <v>2</v>
      </c>
      <c r="H130">
        <v>2.125</v>
      </c>
      <c r="I130" t="s">
        <v>84</v>
      </c>
      <c r="J130" t="s">
        <v>365</v>
      </c>
      <c r="K130" t="s">
        <v>41</v>
      </c>
      <c r="L130" s="45">
        <v>41646</v>
      </c>
      <c r="M130" t="s">
        <v>366</v>
      </c>
    </row>
    <row r="131" spans="1:13" x14ac:dyDescent="0.25">
      <c r="B131" s="51">
        <v>1542</v>
      </c>
      <c r="C131" s="49" t="s">
        <v>407</v>
      </c>
      <c r="D131">
        <v>4</v>
      </c>
      <c r="E131">
        <v>2025</v>
      </c>
      <c r="F131">
        <v>2440</v>
      </c>
      <c r="G131">
        <v>0</v>
      </c>
      <c r="H131">
        <v>24.14</v>
      </c>
      <c r="I131" t="s">
        <v>10</v>
      </c>
      <c r="J131" t="s">
        <v>365</v>
      </c>
      <c r="K131" t="s">
        <v>41</v>
      </c>
      <c r="L131" s="45">
        <v>41674</v>
      </c>
      <c r="M131" t="s">
        <v>366</v>
      </c>
    </row>
    <row r="132" spans="1:13" x14ac:dyDescent="0.25">
      <c r="B132" s="51">
        <v>1557</v>
      </c>
      <c r="C132" s="49" t="s">
        <v>407</v>
      </c>
      <c r="D132">
        <v>4</v>
      </c>
      <c r="E132">
        <v>2025</v>
      </c>
      <c r="F132">
        <v>2440</v>
      </c>
      <c r="G132">
        <v>24.14</v>
      </c>
      <c r="H132">
        <v>24.408999999999999</v>
      </c>
      <c r="I132" t="s">
        <v>10</v>
      </c>
      <c r="J132" t="s">
        <v>365</v>
      </c>
      <c r="K132" t="s">
        <v>41</v>
      </c>
      <c r="L132" s="45">
        <v>41674</v>
      </c>
      <c r="M132" t="s">
        <v>366</v>
      </c>
    </row>
    <row r="133" spans="1:13" x14ac:dyDescent="0.25">
      <c r="B133" s="51">
        <v>1562</v>
      </c>
      <c r="C133" s="49" t="s">
        <v>409</v>
      </c>
      <c r="D133">
        <v>4</v>
      </c>
      <c r="E133">
        <v>2025</v>
      </c>
      <c r="F133">
        <v>2240</v>
      </c>
      <c r="G133">
        <v>333.04399999999998</v>
      </c>
      <c r="H133">
        <v>335.75</v>
      </c>
      <c r="I133" t="s">
        <v>10</v>
      </c>
      <c r="J133" t="s">
        <v>365</v>
      </c>
      <c r="K133" t="s">
        <v>41</v>
      </c>
      <c r="L133" s="45">
        <v>41674</v>
      </c>
      <c r="M133" t="s">
        <v>366</v>
      </c>
    </row>
    <row r="134" spans="1:13" x14ac:dyDescent="0.25">
      <c r="B134" s="51">
        <v>1582</v>
      </c>
      <c r="C134" s="49" t="s">
        <v>403</v>
      </c>
      <c r="D134">
        <v>4</v>
      </c>
      <c r="E134">
        <v>2025</v>
      </c>
      <c r="F134">
        <v>2230</v>
      </c>
      <c r="G134">
        <v>110.40900000000001</v>
      </c>
      <c r="H134">
        <v>119.27500000000001</v>
      </c>
      <c r="I134" t="s">
        <v>10</v>
      </c>
      <c r="J134" t="s">
        <v>365</v>
      </c>
      <c r="K134" t="s">
        <v>41</v>
      </c>
      <c r="L134" s="45">
        <v>41674</v>
      </c>
      <c r="M134" t="s">
        <v>366</v>
      </c>
    </row>
    <row r="135" spans="1:13" x14ac:dyDescent="0.25">
      <c r="B135" s="51">
        <v>1597</v>
      </c>
      <c r="C135" s="49" t="s">
        <v>406</v>
      </c>
      <c r="D135">
        <v>4</v>
      </c>
      <c r="E135">
        <v>2025</v>
      </c>
      <c r="F135">
        <v>2270</v>
      </c>
      <c r="G135">
        <v>0</v>
      </c>
      <c r="H135">
        <v>0.11600000000000001</v>
      </c>
      <c r="I135" t="s">
        <v>10</v>
      </c>
      <c r="J135" t="s">
        <v>365</v>
      </c>
      <c r="K135" t="s">
        <v>41</v>
      </c>
      <c r="L135" s="45">
        <v>41674</v>
      </c>
      <c r="M135" t="s">
        <v>366</v>
      </c>
    </row>
    <row r="136" spans="1:13" x14ac:dyDescent="0.25">
      <c r="B136" s="51">
        <v>1610</v>
      </c>
      <c r="C136" s="49" t="s">
        <v>402</v>
      </c>
      <c r="D136">
        <v>5</v>
      </c>
      <c r="E136">
        <v>2025</v>
      </c>
      <c r="F136">
        <v>2141</v>
      </c>
      <c r="G136">
        <v>0.41</v>
      </c>
      <c r="H136">
        <v>3.48</v>
      </c>
      <c r="I136" t="s">
        <v>22</v>
      </c>
      <c r="J136" t="s">
        <v>365</v>
      </c>
      <c r="K136" t="s">
        <v>41</v>
      </c>
      <c r="L136" s="45">
        <v>41674</v>
      </c>
      <c r="M136" t="s">
        <v>366</v>
      </c>
    </row>
    <row r="137" spans="1:13" x14ac:dyDescent="0.25">
      <c r="A137" s="47">
        <v>1613</v>
      </c>
      <c r="B137" s="50">
        <v>1613</v>
      </c>
      <c r="D137">
        <v>7</v>
      </c>
      <c r="E137">
        <v>2025</v>
      </c>
      <c r="F137">
        <v>2756</v>
      </c>
      <c r="G137">
        <v>2</v>
      </c>
      <c r="H137">
        <v>2.472</v>
      </c>
      <c r="I137" t="s">
        <v>84</v>
      </c>
      <c r="J137" t="s">
        <v>365</v>
      </c>
      <c r="K137" t="s">
        <v>41</v>
      </c>
      <c r="L137" s="45">
        <v>41646</v>
      </c>
      <c r="M137" t="s">
        <v>366</v>
      </c>
    </row>
    <row r="138" spans="1:13" x14ac:dyDescent="0.25">
      <c r="B138" s="51">
        <v>1625</v>
      </c>
      <c r="C138" s="49" t="s">
        <v>399</v>
      </c>
      <c r="D138">
        <v>5</v>
      </c>
      <c r="E138">
        <v>2025</v>
      </c>
      <c r="F138">
        <v>2160</v>
      </c>
      <c r="G138">
        <v>25.259</v>
      </c>
      <c r="H138">
        <v>27.725000000000001</v>
      </c>
      <c r="I138" t="s">
        <v>22</v>
      </c>
      <c r="J138" t="s">
        <v>365</v>
      </c>
      <c r="K138" t="s">
        <v>41</v>
      </c>
      <c r="L138" s="45">
        <v>41674</v>
      </c>
      <c r="M138" t="s">
        <v>366</v>
      </c>
    </row>
    <row r="139" spans="1:13" x14ac:dyDescent="0.25">
      <c r="B139" s="51">
        <v>1627</v>
      </c>
      <c r="C139" s="49" t="s">
        <v>408</v>
      </c>
      <c r="D139">
        <v>3</v>
      </c>
      <c r="E139">
        <v>2025</v>
      </c>
      <c r="F139">
        <v>2260</v>
      </c>
      <c r="G139">
        <v>3.9550000000000001</v>
      </c>
      <c r="H139">
        <v>5</v>
      </c>
      <c r="I139" t="s">
        <v>85</v>
      </c>
      <c r="J139" t="s">
        <v>365</v>
      </c>
      <c r="K139" t="s">
        <v>41</v>
      </c>
      <c r="L139" s="45">
        <v>41674</v>
      </c>
      <c r="M139" t="s">
        <v>366</v>
      </c>
    </row>
    <row r="140" spans="1:13" x14ac:dyDescent="0.25">
      <c r="B140" s="51">
        <v>1643</v>
      </c>
      <c r="C140" s="49" t="s">
        <v>409</v>
      </c>
      <c r="D140">
        <v>4</v>
      </c>
      <c r="E140">
        <v>2025</v>
      </c>
      <c r="F140">
        <v>2240</v>
      </c>
      <c r="G140">
        <v>346.78300000000002</v>
      </c>
      <c r="H140">
        <v>368.52</v>
      </c>
      <c r="I140" t="s">
        <v>10</v>
      </c>
      <c r="J140" t="s">
        <v>365</v>
      </c>
      <c r="K140" t="s">
        <v>41</v>
      </c>
      <c r="L140" s="45">
        <v>41674</v>
      </c>
      <c r="M140" t="s">
        <v>366</v>
      </c>
    </row>
    <row r="141" spans="1:13" x14ac:dyDescent="0.25">
      <c r="B141" s="51">
        <v>1649</v>
      </c>
      <c r="C141" s="49" t="s">
        <v>409</v>
      </c>
      <c r="D141">
        <v>4</v>
      </c>
      <c r="E141">
        <v>2025</v>
      </c>
      <c r="F141">
        <v>2240</v>
      </c>
      <c r="G141">
        <v>372.9</v>
      </c>
      <c r="H141">
        <v>402.5</v>
      </c>
      <c r="I141" t="s">
        <v>10</v>
      </c>
      <c r="J141" t="s">
        <v>365</v>
      </c>
      <c r="K141" t="s">
        <v>41</v>
      </c>
      <c r="L141" s="45">
        <v>41674</v>
      </c>
      <c r="M141" t="s">
        <v>366</v>
      </c>
    </row>
    <row r="142" spans="1:13" x14ac:dyDescent="0.25">
      <c r="A142" s="47">
        <v>1653</v>
      </c>
      <c r="B142" s="50">
        <v>1653</v>
      </c>
      <c r="D142">
        <v>3</v>
      </c>
      <c r="E142">
        <v>2025</v>
      </c>
      <c r="F142">
        <v>3960</v>
      </c>
      <c r="G142">
        <v>3.9279999999999999</v>
      </c>
      <c r="H142">
        <v>6.2670000000000003</v>
      </c>
      <c r="I142" t="s">
        <v>85</v>
      </c>
      <c r="J142" t="s">
        <v>365</v>
      </c>
      <c r="K142" t="s">
        <v>41</v>
      </c>
      <c r="L142" s="45">
        <v>41669</v>
      </c>
      <c r="M142" t="s">
        <v>366</v>
      </c>
    </row>
    <row r="143" spans="1:13" x14ac:dyDescent="0.25">
      <c r="B143" s="51">
        <v>1674</v>
      </c>
      <c r="C143" s="49" t="s">
        <v>401</v>
      </c>
      <c r="D143">
        <v>3</v>
      </c>
      <c r="E143">
        <v>2025</v>
      </c>
      <c r="F143">
        <v>6800</v>
      </c>
      <c r="G143">
        <v>0</v>
      </c>
      <c r="H143">
        <v>0.13</v>
      </c>
      <c r="I143" t="s">
        <v>85</v>
      </c>
      <c r="J143" t="s">
        <v>365</v>
      </c>
      <c r="K143" t="s">
        <v>41</v>
      </c>
      <c r="L143" s="45">
        <v>41674</v>
      </c>
      <c r="M143" t="s">
        <v>366</v>
      </c>
    </row>
    <row r="144" spans="1:13" x14ac:dyDescent="0.25">
      <c r="A144" s="47">
        <v>1683</v>
      </c>
      <c r="B144" s="50">
        <v>1683</v>
      </c>
      <c r="D144">
        <v>4</v>
      </c>
      <c r="E144">
        <v>2025</v>
      </c>
      <c r="F144">
        <v>3970</v>
      </c>
      <c r="G144">
        <v>7.149</v>
      </c>
      <c r="H144">
        <v>8.4629999999999992</v>
      </c>
      <c r="I144" t="s">
        <v>10</v>
      </c>
      <c r="J144" t="s">
        <v>365</v>
      </c>
      <c r="K144" t="s">
        <v>41</v>
      </c>
      <c r="L144" s="45">
        <v>41669</v>
      </c>
      <c r="M144" t="s">
        <v>366</v>
      </c>
    </row>
    <row r="145" spans="1:13" x14ac:dyDescent="0.25">
      <c r="B145" s="51">
        <v>1685</v>
      </c>
      <c r="C145" s="49" t="s">
        <v>385</v>
      </c>
      <c r="D145">
        <v>4</v>
      </c>
      <c r="E145">
        <v>2025</v>
      </c>
      <c r="F145">
        <v>2070</v>
      </c>
      <c r="G145">
        <v>9.6470000000000002</v>
      </c>
      <c r="H145">
        <v>20.954999999999998</v>
      </c>
      <c r="I145" t="s">
        <v>10</v>
      </c>
      <c r="J145" t="s">
        <v>365</v>
      </c>
      <c r="K145" t="s">
        <v>41</v>
      </c>
      <c r="L145" s="45">
        <v>41674</v>
      </c>
      <c r="M145" t="s">
        <v>366</v>
      </c>
    </row>
    <row r="146" spans="1:13" x14ac:dyDescent="0.25">
      <c r="B146" s="51">
        <v>1691</v>
      </c>
      <c r="C146" s="49" t="s">
        <v>403</v>
      </c>
      <c r="D146">
        <v>5</v>
      </c>
      <c r="E146">
        <v>2025</v>
      </c>
      <c r="F146">
        <v>2230</v>
      </c>
      <c r="G146">
        <v>168.77500000000001</v>
      </c>
      <c r="H146">
        <v>172.10300000000001</v>
      </c>
      <c r="I146" t="s">
        <v>22</v>
      </c>
      <c r="J146" t="s">
        <v>365</v>
      </c>
      <c r="K146" t="s">
        <v>41</v>
      </c>
      <c r="L146" s="45">
        <v>41674</v>
      </c>
      <c r="M146" t="s">
        <v>366</v>
      </c>
    </row>
    <row r="147" spans="1:13" x14ac:dyDescent="0.25">
      <c r="B147" s="51">
        <v>1694</v>
      </c>
      <c r="C147" s="49" t="s">
        <v>409</v>
      </c>
      <c r="D147">
        <v>4</v>
      </c>
      <c r="E147">
        <v>2025</v>
      </c>
      <c r="F147">
        <v>2240</v>
      </c>
      <c r="G147">
        <v>165.95</v>
      </c>
      <c r="H147">
        <v>188.39</v>
      </c>
      <c r="I147" t="s">
        <v>10</v>
      </c>
      <c r="J147" t="s">
        <v>365</v>
      </c>
      <c r="K147" t="s">
        <v>41</v>
      </c>
      <c r="L147" s="45">
        <v>41674</v>
      </c>
      <c r="M147" t="s">
        <v>366</v>
      </c>
    </row>
    <row r="148" spans="1:13" x14ac:dyDescent="0.25">
      <c r="B148" s="51">
        <v>1695</v>
      </c>
      <c r="C148" s="49" t="s">
        <v>409</v>
      </c>
      <c r="D148">
        <v>4</v>
      </c>
      <c r="E148">
        <v>2025</v>
      </c>
      <c r="F148">
        <v>2240</v>
      </c>
      <c r="G148">
        <v>222.83500000000001</v>
      </c>
      <c r="H148">
        <v>224.07</v>
      </c>
      <c r="I148" t="s">
        <v>10</v>
      </c>
      <c r="J148" t="s">
        <v>365</v>
      </c>
      <c r="K148" t="s">
        <v>41</v>
      </c>
      <c r="L148" s="45">
        <v>41674</v>
      </c>
      <c r="M148" t="s">
        <v>366</v>
      </c>
    </row>
    <row r="149" spans="1:13" x14ac:dyDescent="0.25">
      <c r="B149" s="51">
        <v>1698</v>
      </c>
      <c r="C149" s="49" t="s">
        <v>409</v>
      </c>
      <c r="D149">
        <v>4</v>
      </c>
      <c r="E149">
        <v>2025</v>
      </c>
      <c r="F149">
        <v>2240</v>
      </c>
      <c r="G149">
        <v>188.39</v>
      </c>
      <c r="H149">
        <v>188.636</v>
      </c>
      <c r="I149" t="s">
        <v>10</v>
      </c>
      <c r="J149" t="s">
        <v>365</v>
      </c>
      <c r="K149" t="s">
        <v>41</v>
      </c>
      <c r="L149" s="45">
        <v>41674</v>
      </c>
      <c r="M149" t="s">
        <v>366</v>
      </c>
    </row>
    <row r="150" spans="1:13" x14ac:dyDescent="0.25">
      <c r="B150" s="51">
        <v>1700</v>
      </c>
      <c r="C150" s="49" t="s">
        <v>390</v>
      </c>
      <c r="D150">
        <v>4</v>
      </c>
      <c r="E150">
        <v>2025</v>
      </c>
      <c r="F150">
        <v>2073</v>
      </c>
      <c r="G150">
        <v>2.27</v>
      </c>
      <c r="H150">
        <v>3.7170000000000001</v>
      </c>
      <c r="I150" t="s">
        <v>10</v>
      </c>
      <c r="J150" t="s">
        <v>365</v>
      </c>
      <c r="K150" t="s">
        <v>41</v>
      </c>
      <c r="L150" s="45">
        <v>41674</v>
      </c>
      <c r="M150" t="s">
        <v>366</v>
      </c>
    </row>
    <row r="151" spans="1:13" x14ac:dyDescent="0.25">
      <c r="B151" s="51">
        <v>1710</v>
      </c>
      <c r="C151" s="49" t="s">
        <v>406</v>
      </c>
      <c r="D151">
        <v>4</v>
      </c>
      <c r="E151">
        <v>2025</v>
      </c>
      <c r="F151">
        <v>2270</v>
      </c>
      <c r="G151">
        <v>52.454999999999998</v>
      </c>
      <c r="H151">
        <v>56.79</v>
      </c>
      <c r="I151" t="s">
        <v>10</v>
      </c>
      <c r="J151" t="s">
        <v>365</v>
      </c>
      <c r="K151" t="s">
        <v>41</v>
      </c>
      <c r="L151" s="45">
        <v>41674</v>
      </c>
      <c r="M151" t="s">
        <v>366</v>
      </c>
    </row>
    <row r="152" spans="1:13" x14ac:dyDescent="0.25">
      <c r="A152" s="48">
        <v>1719</v>
      </c>
      <c r="B152" s="50">
        <v>1719</v>
      </c>
      <c r="D152">
        <v>7</v>
      </c>
      <c r="E152">
        <v>2025</v>
      </c>
      <c r="F152">
        <v>32923</v>
      </c>
      <c r="G152">
        <v>2.9940000000000002</v>
      </c>
      <c r="H152">
        <v>3.0430000000000001</v>
      </c>
      <c r="I152" t="s">
        <v>84</v>
      </c>
      <c r="J152" t="s">
        <v>365</v>
      </c>
      <c r="K152" t="s">
        <v>41</v>
      </c>
      <c r="L152" s="45">
        <v>41620</v>
      </c>
      <c r="M152" t="s">
        <v>367</v>
      </c>
    </row>
    <row r="153" spans="1:13" x14ac:dyDescent="0.25">
      <c r="A153" s="47">
        <v>1725</v>
      </c>
      <c r="B153" s="50">
        <v>1725</v>
      </c>
      <c r="D153">
        <v>7</v>
      </c>
      <c r="E153">
        <v>2025</v>
      </c>
      <c r="F153">
        <v>2715</v>
      </c>
      <c r="G153">
        <v>10.72</v>
      </c>
      <c r="H153">
        <v>11.048999999999999</v>
      </c>
      <c r="I153" t="s">
        <v>84</v>
      </c>
      <c r="J153" t="s">
        <v>365</v>
      </c>
      <c r="K153" t="s">
        <v>41</v>
      </c>
      <c r="L153" s="45">
        <v>41646</v>
      </c>
      <c r="M153" t="s">
        <v>366</v>
      </c>
    </row>
    <row r="154" spans="1:13" x14ac:dyDescent="0.25">
      <c r="B154" s="51">
        <v>1765</v>
      </c>
      <c r="C154" s="49" t="s">
        <v>399</v>
      </c>
      <c r="D154">
        <v>5</v>
      </c>
      <c r="E154">
        <v>2025</v>
      </c>
      <c r="F154">
        <v>2160</v>
      </c>
      <c r="G154">
        <v>9.74</v>
      </c>
      <c r="H154">
        <v>10.494999999999999</v>
      </c>
      <c r="I154" t="s">
        <v>22</v>
      </c>
      <c r="J154" t="s">
        <v>365</v>
      </c>
      <c r="K154" t="s">
        <v>41</v>
      </c>
      <c r="L154" s="45">
        <v>41674</v>
      </c>
      <c r="M154" t="s">
        <v>366</v>
      </c>
    </row>
    <row r="155" spans="1:13" x14ac:dyDescent="0.25">
      <c r="A155" s="47">
        <v>1767</v>
      </c>
      <c r="B155" s="52">
        <v>1767</v>
      </c>
      <c r="D155" s="39">
        <v>7</v>
      </c>
      <c r="E155" s="39">
        <v>2025</v>
      </c>
      <c r="F155" s="39">
        <v>5182</v>
      </c>
      <c r="G155" s="39">
        <v>99.492999999999995</v>
      </c>
      <c r="H155" s="39">
        <v>100</v>
      </c>
      <c r="I155" s="39" t="s">
        <v>84</v>
      </c>
      <c r="J155" s="39" t="s">
        <v>365</v>
      </c>
      <c r="K155" s="39" t="s">
        <v>41</v>
      </c>
      <c r="L155" s="53">
        <v>41676</v>
      </c>
      <c r="M155" s="39" t="s">
        <v>366</v>
      </c>
    </row>
    <row r="156" spans="1:13" x14ac:dyDescent="0.25">
      <c r="A156" s="47">
        <v>1768</v>
      </c>
      <c r="B156" s="50">
        <v>1768</v>
      </c>
      <c r="D156">
        <v>5</v>
      </c>
      <c r="E156">
        <v>2025</v>
      </c>
      <c r="F156">
        <v>2558</v>
      </c>
      <c r="G156">
        <v>99.283000000000001</v>
      </c>
      <c r="H156">
        <v>99.463999999999999</v>
      </c>
      <c r="I156" t="s">
        <v>22</v>
      </c>
      <c r="J156" t="s">
        <v>365</v>
      </c>
      <c r="K156" t="s">
        <v>41</v>
      </c>
      <c r="L156" s="45">
        <v>41620</v>
      </c>
      <c r="M156" t="s">
        <v>366</v>
      </c>
    </row>
    <row r="157" spans="1:13" x14ac:dyDescent="0.25">
      <c r="B157" s="51">
        <v>1778</v>
      </c>
      <c r="C157" s="49" t="s">
        <v>406</v>
      </c>
      <c r="D157">
        <v>4</v>
      </c>
      <c r="E157">
        <v>2025</v>
      </c>
      <c r="F157">
        <v>2270</v>
      </c>
      <c r="G157">
        <v>57.36</v>
      </c>
      <c r="H157">
        <v>58.048000000000002</v>
      </c>
      <c r="I157" t="s">
        <v>10</v>
      </c>
      <c r="J157" t="s">
        <v>365</v>
      </c>
      <c r="K157" t="s">
        <v>41</v>
      </c>
      <c r="L157" s="45">
        <v>41674</v>
      </c>
      <c r="M157" t="s">
        <v>366</v>
      </c>
    </row>
    <row r="158" spans="1:13" x14ac:dyDescent="0.25">
      <c r="B158" s="51">
        <v>1803</v>
      </c>
      <c r="C158" s="49" t="s">
        <v>410</v>
      </c>
      <c r="D158">
        <v>4</v>
      </c>
      <c r="E158">
        <v>2025</v>
      </c>
      <c r="F158">
        <v>2330</v>
      </c>
      <c r="G158">
        <v>49.124000000000002</v>
      </c>
      <c r="H158">
        <v>52.923999999999999</v>
      </c>
      <c r="I158" t="s">
        <v>10</v>
      </c>
      <c r="J158" t="s">
        <v>365</v>
      </c>
      <c r="K158" t="s">
        <v>41</v>
      </c>
      <c r="L158" s="45">
        <v>41674</v>
      </c>
      <c r="M158" t="s">
        <v>366</v>
      </c>
    </row>
    <row r="159" spans="1:13" x14ac:dyDescent="0.25">
      <c r="B159" s="51">
        <v>1811</v>
      </c>
      <c r="C159" s="49" t="s">
        <v>402</v>
      </c>
      <c r="D159">
        <v>5</v>
      </c>
      <c r="E159">
        <v>2025</v>
      </c>
      <c r="F159">
        <v>2140</v>
      </c>
      <c r="G159">
        <v>8.2520000000000007</v>
      </c>
      <c r="H159">
        <v>17.574999999999999</v>
      </c>
      <c r="I159" t="s">
        <v>22</v>
      </c>
      <c r="J159" t="s">
        <v>365</v>
      </c>
      <c r="K159" t="s">
        <v>41</v>
      </c>
      <c r="L159" s="45">
        <v>41674</v>
      </c>
      <c r="M159" t="s">
        <v>366</v>
      </c>
    </row>
    <row r="160" spans="1:13" x14ac:dyDescent="0.25">
      <c r="A160" s="47">
        <v>1814</v>
      </c>
      <c r="B160" s="50">
        <v>1814</v>
      </c>
      <c r="D160">
        <v>3</v>
      </c>
      <c r="E160">
        <v>2025</v>
      </c>
      <c r="F160">
        <v>3980</v>
      </c>
      <c r="G160">
        <v>9.4719999999999995</v>
      </c>
      <c r="H160">
        <v>12.455</v>
      </c>
      <c r="I160" t="s">
        <v>85</v>
      </c>
      <c r="J160" t="s">
        <v>365</v>
      </c>
      <c r="K160" t="s">
        <v>41</v>
      </c>
      <c r="L160" s="45">
        <v>41669</v>
      </c>
      <c r="M160" t="s">
        <v>366</v>
      </c>
    </row>
    <row r="161" spans="1:13" x14ac:dyDescent="0.25">
      <c r="B161" s="51">
        <v>1827</v>
      </c>
      <c r="C161" s="49" t="s">
        <v>402</v>
      </c>
      <c r="D161">
        <v>5</v>
      </c>
      <c r="E161">
        <v>2025</v>
      </c>
      <c r="F161">
        <v>2140</v>
      </c>
      <c r="G161">
        <v>17.574999999999999</v>
      </c>
      <c r="H161">
        <v>105.517</v>
      </c>
      <c r="I161" t="s">
        <v>22</v>
      </c>
      <c r="J161" t="s">
        <v>365</v>
      </c>
      <c r="K161" t="s">
        <v>41</v>
      </c>
      <c r="L161" s="45">
        <v>41674</v>
      </c>
      <c r="M161" t="s">
        <v>366</v>
      </c>
    </row>
    <row r="162" spans="1:13" x14ac:dyDescent="0.25">
      <c r="B162" s="51">
        <v>1840</v>
      </c>
      <c r="C162" s="49" t="s">
        <v>402</v>
      </c>
      <c r="D162">
        <v>5</v>
      </c>
      <c r="E162">
        <v>2025</v>
      </c>
      <c r="F162">
        <v>2140</v>
      </c>
      <c r="G162">
        <v>105.517</v>
      </c>
      <c r="H162">
        <v>130.869</v>
      </c>
      <c r="I162" t="s">
        <v>22</v>
      </c>
      <c r="J162" t="s">
        <v>365</v>
      </c>
      <c r="K162" t="s">
        <v>41</v>
      </c>
      <c r="L162" s="45">
        <v>41674</v>
      </c>
      <c r="M162" t="s">
        <v>366</v>
      </c>
    </row>
    <row r="163" spans="1:13" x14ac:dyDescent="0.25">
      <c r="B163" s="51">
        <v>1841</v>
      </c>
      <c r="C163" s="49" t="s">
        <v>411</v>
      </c>
      <c r="D163">
        <v>5</v>
      </c>
      <c r="E163">
        <v>2025</v>
      </c>
      <c r="F163">
        <v>2500</v>
      </c>
      <c r="G163">
        <v>51.875</v>
      </c>
      <c r="H163">
        <v>135.64500000000001</v>
      </c>
      <c r="I163" t="s">
        <v>22</v>
      </c>
      <c r="J163" t="s">
        <v>365</v>
      </c>
      <c r="K163" t="s">
        <v>41</v>
      </c>
      <c r="L163" s="45">
        <v>41674</v>
      </c>
      <c r="M163" t="s">
        <v>366</v>
      </c>
    </row>
    <row r="164" spans="1:13" x14ac:dyDescent="0.25">
      <c r="B164" s="51">
        <v>1844</v>
      </c>
      <c r="C164" s="49" t="s">
        <v>412</v>
      </c>
      <c r="D164">
        <v>5</v>
      </c>
      <c r="E164">
        <v>2025</v>
      </c>
      <c r="F164">
        <v>2310</v>
      </c>
      <c r="G164">
        <v>32.86</v>
      </c>
      <c r="H164">
        <v>33.978000000000002</v>
      </c>
      <c r="I164" t="s">
        <v>22</v>
      </c>
      <c r="J164" t="s">
        <v>365</v>
      </c>
      <c r="K164" t="s">
        <v>41</v>
      </c>
      <c r="L164" s="45">
        <v>41674</v>
      </c>
      <c r="M164" t="s">
        <v>366</v>
      </c>
    </row>
    <row r="165" spans="1:13" x14ac:dyDescent="0.25">
      <c r="A165" s="48">
        <v>1859</v>
      </c>
      <c r="B165" s="50">
        <v>1859</v>
      </c>
      <c r="D165">
        <v>7</v>
      </c>
      <c r="E165">
        <v>2025</v>
      </c>
      <c r="F165">
        <v>26836</v>
      </c>
      <c r="G165">
        <v>100</v>
      </c>
      <c r="H165">
        <v>100.461</v>
      </c>
      <c r="I165" t="s">
        <v>84</v>
      </c>
      <c r="J165" t="s">
        <v>365</v>
      </c>
      <c r="K165" t="s">
        <v>41</v>
      </c>
      <c r="L165" s="45">
        <v>41620</v>
      </c>
      <c r="M165" t="s">
        <v>367</v>
      </c>
    </row>
    <row r="166" spans="1:13" x14ac:dyDescent="0.25">
      <c r="A166" s="48"/>
      <c r="B166" s="51">
        <v>1876</v>
      </c>
      <c r="C166" s="49" t="s">
        <v>409</v>
      </c>
      <c r="D166">
        <v>4</v>
      </c>
      <c r="E166">
        <v>2025</v>
      </c>
      <c r="F166">
        <v>2240</v>
      </c>
      <c r="G166">
        <v>335.75</v>
      </c>
      <c r="H166">
        <v>336.27300000000002</v>
      </c>
      <c r="I166" t="s">
        <v>10</v>
      </c>
      <c r="J166" t="s">
        <v>365</v>
      </c>
      <c r="K166" t="s">
        <v>41</v>
      </c>
      <c r="L166" s="45">
        <v>41674</v>
      </c>
      <c r="M166" t="s">
        <v>366</v>
      </c>
    </row>
    <row r="167" spans="1:13" x14ac:dyDescent="0.25">
      <c r="A167" s="47">
        <v>1884</v>
      </c>
      <c r="B167" s="50">
        <v>1884</v>
      </c>
      <c r="D167">
        <v>4</v>
      </c>
      <c r="E167">
        <v>2025</v>
      </c>
      <c r="F167">
        <v>3950</v>
      </c>
      <c r="G167">
        <v>2.0459999999999998</v>
      </c>
      <c r="H167">
        <v>2.2229999999999999</v>
      </c>
      <c r="I167" t="s">
        <v>10</v>
      </c>
      <c r="J167" t="s">
        <v>365</v>
      </c>
      <c r="K167" t="s">
        <v>41</v>
      </c>
      <c r="L167" s="45">
        <v>41669</v>
      </c>
      <c r="M167" t="s">
        <v>366</v>
      </c>
    </row>
    <row r="168" spans="1:13" x14ac:dyDescent="0.25">
      <c r="B168" s="51">
        <v>1889</v>
      </c>
      <c r="C168" s="49" t="s">
        <v>411</v>
      </c>
      <c r="D168">
        <v>5</v>
      </c>
      <c r="E168">
        <v>2025</v>
      </c>
      <c r="F168">
        <v>2500</v>
      </c>
      <c r="G168">
        <v>15.15</v>
      </c>
      <c r="H168">
        <v>28.209</v>
      </c>
      <c r="I168" t="s">
        <v>22</v>
      </c>
      <c r="J168" t="s">
        <v>365</v>
      </c>
      <c r="K168" t="s">
        <v>41</v>
      </c>
      <c r="L168" s="45">
        <v>41674</v>
      </c>
      <c r="M168" t="s">
        <v>366</v>
      </c>
    </row>
    <row r="169" spans="1:13" x14ac:dyDescent="0.25">
      <c r="A169" s="48">
        <v>1893</v>
      </c>
      <c r="B169" s="50">
        <v>1893</v>
      </c>
      <c r="D169">
        <v>7</v>
      </c>
      <c r="E169">
        <v>2025</v>
      </c>
      <c r="F169">
        <v>2149</v>
      </c>
      <c r="G169">
        <v>1</v>
      </c>
      <c r="H169">
        <v>2.121</v>
      </c>
      <c r="I169" t="s">
        <v>84</v>
      </c>
      <c r="J169" t="s">
        <v>365</v>
      </c>
      <c r="K169" t="s">
        <v>41</v>
      </c>
      <c r="L169" s="45">
        <v>41646</v>
      </c>
      <c r="M169" t="s">
        <v>366</v>
      </c>
    </row>
    <row r="170" spans="1:13" x14ac:dyDescent="0.25">
      <c r="A170" s="48"/>
      <c r="B170" s="51">
        <v>1896</v>
      </c>
      <c r="C170" s="49" t="s">
        <v>411</v>
      </c>
      <c r="D170">
        <v>5</v>
      </c>
      <c r="E170">
        <v>2025</v>
      </c>
      <c r="F170">
        <v>2500</v>
      </c>
      <c r="G170">
        <v>28.209</v>
      </c>
      <c r="H170">
        <v>28.927</v>
      </c>
      <c r="I170" t="s">
        <v>22</v>
      </c>
      <c r="J170" t="s">
        <v>365</v>
      </c>
      <c r="K170" t="s">
        <v>41</v>
      </c>
      <c r="L170" s="45">
        <v>41674</v>
      </c>
      <c r="M170" t="s">
        <v>366</v>
      </c>
    </row>
    <row r="171" spans="1:13" x14ac:dyDescent="0.25">
      <c r="A171" s="48"/>
      <c r="B171" s="51">
        <v>1898</v>
      </c>
      <c r="C171" s="49" t="s">
        <v>409</v>
      </c>
      <c r="D171">
        <v>4</v>
      </c>
      <c r="E171">
        <v>2025</v>
      </c>
      <c r="F171">
        <v>2240</v>
      </c>
      <c r="G171">
        <v>226.327</v>
      </c>
      <c r="H171">
        <v>272</v>
      </c>
      <c r="I171" t="s">
        <v>10</v>
      </c>
      <c r="J171" t="s">
        <v>365</v>
      </c>
      <c r="K171" t="s">
        <v>41</v>
      </c>
      <c r="L171" s="45">
        <v>41674</v>
      </c>
      <c r="M171" t="s">
        <v>366</v>
      </c>
    </row>
    <row r="172" spans="1:13" x14ac:dyDescent="0.25">
      <c r="A172" s="48"/>
      <c r="B172" s="51">
        <v>1904</v>
      </c>
      <c r="C172" s="49" t="s">
        <v>409</v>
      </c>
      <c r="D172">
        <v>4</v>
      </c>
      <c r="E172">
        <v>2025</v>
      </c>
      <c r="F172">
        <v>2240</v>
      </c>
      <c r="G172">
        <v>272</v>
      </c>
      <c r="H172">
        <v>302.452</v>
      </c>
      <c r="I172" t="s">
        <v>10</v>
      </c>
      <c r="J172" t="s">
        <v>365</v>
      </c>
      <c r="K172" t="s">
        <v>41</v>
      </c>
      <c r="L172" s="45">
        <v>41674</v>
      </c>
      <c r="M172" t="s">
        <v>366</v>
      </c>
    </row>
    <row r="173" spans="1:13" x14ac:dyDescent="0.25">
      <c r="A173" s="48"/>
      <c r="B173" s="51">
        <v>1910</v>
      </c>
      <c r="C173" s="49" t="s">
        <v>411</v>
      </c>
      <c r="D173">
        <v>5</v>
      </c>
      <c r="E173">
        <v>2025</v>
      </c>
      <c r="F173">
        <v>2500</v>
      </c>
      <c r="G173">
        <v>28.927</v>
      </c>
      <c r="H173">
        <v>51.875</v>
      </c>
      <c r="I173" t="s">
        <v>22</v>
      </c>
      <c r="J173" t="s">
        <v>365</v>
      </c>
      <c r="K173" t="s">
        <v>41</v>
      </c>
      <c r="L173" s="45">
        <v>41674</v>
      </c>
      <c r="M173" t="s">
        <v>366</v>
      </c>
    </row>
    <row r="174" spans="1:13" x14ac:dyDescent="0.25">
      <c r="A174" s="48">
        <v>1915</v>
      </c>
      <c r="B174" s="50">
        <v>1915</v>
      </c>
      <c r="D174">
        <v>7</v>
      </c>
      <c r="E174">
        <v>2025</v>
      </c>
      <c r="F174">
        <v>1540</v>
      </c>
      <c r="G174">
        <v>402.96300000000002</v>
      </c>
      <c r="H174">
        <v>403.15</v>
      </c>
      <c r="I174" t="s">
        <v>84</v>
      </c>
      <c r="J174" t="s">
        <v>365</v>
      </c>
      <c r="K174" t="s">
        <v>41</v>
      </c>
      <c r="L174" s="45">
        <v>41613</v>
      </c>
      <c r="M174" t="s">
        <v>367</v>
      </c>
    </row>
    <row r="175" spans="1:13" x14ac:dyDescent="0.25">
      <c r="A175" s="48"/>
      <c r="B175" s="51">
        <v>1917</v>
      </c>
      <c r="C175" s="49" t="s">
        <v>409</v>
      </c>
      <c r="D175">
        <v>4</v>
      </c>
      <c r="E175">
        <v>2025</v>
      </c>
      <c r="F175">
        <v>2240</v>
      </c>
      <c r="G175">
        <v>302.452</v>
      </c>
      <c r="H175">
        <v>306.10399999999998</v>
      </c>
      <c r="I175" t="s">
        <v>10</v>
      </c>
      <c r="J175" t="s">
        <v>365</v>
      </c>
      <c r="K175" t="s">
        <v>41</v>
      </c>
      <c r="L175" s="45">
        <v>41674</v>
      </c>
      <c r="M175" t="s">
        <v>366</v>
      </c>
    </row>
    <row r="176" spans="1:13" x14ac:dyDescent="0.25">
      <c r="A176" s="48"/>
      <c r="B176" s="51">
        <v>1928</v>
      </c>
      <c r="C176" s="49" t="s">
        <v>385</v>
      </c>
      <c r="D176">
        <v>4</v>
      </c>
      <c r="E176">
        <v>2025</v>
      </c>
      <c r="F176">
        <v>2070</v>
      </c>
      <c r="G176">
        <v>136.429</v>
      </c>
      <c r="H176">
        <v>165.119</v>
      </c>
      <c r="I176" t="s">
        <v>10</v>
      </c>
      <c r="J176" t="s">
        <v>365</v>
      </c>
      <c r="K176" t="s">
        <v>41</v>
      </c>
      <c r="L176" s="45">
        <v>41674</v>
      </c>
      <c r="M176" t="s">
        <v>366</v>
      </c>
    </row>
    <row r="177" spans="1:13" x14ac:dyDescent="0.25">
      <c r="A177" s="48"/>
      <c r="B177" s="51">
        <v>1940</v>
      </c>
      <c r="C177" s="49" t="s">
        <v>401</v>
      </c>
      <c r="D177">
        <v>3</v>
      </c>
      <c r="E177">
        <v>2025</v>
      </c>
      <c r="F177">
        <v>6780</v>
      </c>
      <c r="G177">
        <v>0</v>
      </c>
      <c r="H177">
        <v>0.125</v>
      </c>
      <c r="I177" t="s">
        <v>85</v>
      </c>
      <c r="J177" t="s">
        <v>365</v>
      </c>
      <c r="K177" t="s">
        <v>41</v>
      </c>
      <c r="L177" s="45">
        <v>41674</v>
      </c>
      <c r="M177" t="s">
        <v>366</v>
      </c>
    </row>
    <row r="178" spans="1:13" x14ac:dyDescent="0.25">
      <c r="A178" s="48"/>
      <c r="B178" s="51">
        <v>1953</v>
      </c>
      <c r="C178" s="49" t="s">
        <v>393</v>
      </c>
      <c r="D178">
        <v>5</v>
      </c>
      <c r="E178">
        <v>2025</v>
      </c>
      <c r="F178">
        <v>2220</v>
      </c>
      <c r="G178">
        <v>256.55700000000002</v>
      </c>
      <c r="H178">
        <v>257.12</v>
      </c>
      <c r="I178" t="s">
        <v>22</v>
      </c>
      <c r="J178" t="s">
        <v>365</v>
      </c>
      <c r="K178" t="s">
        <v>41</v>
      </c>
      <c r="L178" s="45">
        <v>41674</v>
      </c>
      <c r="M178" t="s">
        <v>366</v>
      </c>
    </row>
    <row r="179" spans="1:13" x14ac:dyDescent="0.25">
      <c r="A179" s="48"/>
      <c r="B179" s="51">
        <v>1970</v>
      </c>
      <c r="C179" s="49" t="s">
        <v>409</v>
      </c>
      <c r="D179">
        <v>4</v>
      </c>
      <c r="E179">
        <v>2025</v>
      </c>
      <c r="F179">
        <v>2240</v>
      </c>
      <c r="G179">
        <v>336.27300000000002</v>
      </c>
      <c r="H179">
        <v>336.59699999999998</v>
      </c>
      <c r="I179" t="s">
        <v>10</v>
      </c>
      <c r="J179" t="s">
        <v>365</v>
      </c>
      <c r="K179" t="s">
        <v>41</v>
      </c>
      <c r="L179" s="45">
        <v>41674</v>
      </c>
      <c r="M179" t="s">
        <v>366</v>
      </c>
    </row>
    <row r="180" spans="1:13" x14ac:dyDescent="0.25">
      <c r="A180" s="48"/>
      <c r="B180" s="51">
        <v>1974</v>
      </c>
      <c r="C180" s="49" t="s">
        <v>405</v>
      </c>
      <c r="D180">
        <v>5</v>
      </c>
      <c r="E180">
        <v>2025</v>
      </c>
      <c r="F180">
        <v>2180</v>
      </c>
      <c r="G180">
        <v>0</v>
      </c>
      <c r="H180">
        <v>6.8849999999999998</v>
      </c>
      <c r="I180" t="s">
        <v>22</v>
      </c>
      <c r="J180" t="s">
        <v>365</v>
      </c>
      <c r="K180" t="s">
        <v>41</v>
      </c>
      <c r="L180" s="45">
        <v>41674</v>
      </c>
      <c r="M180" t="s">
        <v>366</v>
      </c>
    </row>
    <row r="181" spans="1:13" x14ac:dyDescent="0.25">
      <c r="A181" s="48"/>
      <c r="B181" s="51">
        <v>1981</v>
      </c>
      <c r="C181" s="49" t="s">
        <v>409</v>
      </c>
      <c r="D181">
        <v>4</v>
      </c>
      <c r="E181">
        <v>2025</v>
      </c>
      <c r="F181">
        <v>2240</v>
      </c>
      <c r="G181">
        <v>188.636</v>
      </c>
      <c r="H181">
        <v>194.86600000000001</v>
      </c>
      <c r="I181" t="s">
        <v>10</v>
      </c>
      <c r="J181" t="s">
        <v>365</v>
      </c>
      <c r="K181" t="s">
        <v>41</v>
      </c>
      <c r="L181" s="45">
        <v>41674</v>
      </c>
      <c r="M181" t="s">
        <v>366</v>
      </c>
    </row>
    <row r="182" spans="1:13" x14ac:dyDescent="0.25">
      <c r="A182" s="48"/>
      <c r="B182" s="51">
        <v>1984</v>
      </c>
      <c r="C182" s="49" t="s">
        <v>409</v>
      </c>
      <c r="D182">
        <v>4</v>
      </c>
      <c r="E182">
        <v>2025</v>
      </c>
      <c r="F182">
        <v>2240</v>
      </c>
      <c r="G182">
        <v>336.59699999999998</v>
      </c>
      <c r="H182">
        <v>343.45499999999998</v>
      </c>
      <c r="I182" t="s">
        <v>10</v>
      </c>
      <c r="J182" t="s">
        <v>365</v>
      </c>
      <c r="K182" t="s">
        <v>41</v>
      </c>
      <c r="L182" s="45">
        <v>41674</v>
      </c>
      <c r="M182" t="s">
        <v>366</v>
      </c>
    </row>
    <row r="183" spans="1:13" x14ac:dyDescent="0.25">
      <c r="A183" s="48"/>
      <c r="B183" s="51">
        <v>1990</v>
      </c>
      <c r="C183" s="49" t="s">
        <v>403</v>
      </c>
      <c r="D183">
        <v>5</v>
      </c>
      <c r="E183">
        <v>2025</v>
      </c>
      <c r="F183">
        <v>2230</v>
      </c>
      <c r="G183">
        <v>220.34399999999999</v>
      </c>
      <c r="H183">
        <v>220.77</v>
      </c>
      <c r="I183" t="s">
        <v>22</v>
      </c>
      <c r="J183" t="s">
        <v>365</v>
      </c>
      <c r="K183" t="s">
        <v>41</v>
      </c>
      <c r="L183" s="45">
        <v>41674</v>
      </c>
      <c r="M183" t="s">
        <v>366</v>
      </c>
    </row>
    <row r="184" spans="1:13" x14ac:dyDescent="0.25">
      <c r="A184" s="48"/>
      <c r="B184" s="51">
        <v>1994</v>
      </c>
      <c r="C184" s="49" t="s">
        <v>409</v>
      </c>
      <c r="D184">
        <v>4</v>
      </c>
      <c r="E184">
        <v>2025</v>
      </c>
      <c r="F184">
        <v>2240</v>
      </c>
      <c r="G184">
        <v>343.45499999999998</v>
      </c>
      <c r="H184">
        <v>344.05399999999997</v>
      </c>
      <c r="I184" t="s">
        <v>10</v>
      </c>
      <c r="J184" t="s">
        <v>365</v>
      </c>
      <c r="K184" t="s">
        <v>41</v>
      </c>
      <c r="L184" s="45">
        <v>41674</v>
      </c>
      <c r="M184" t="s">
        <v>366</v>
      </c>
    </row>
    <row r="185" spans="1:13" x14ac:dyDescent="0.25">
      <c r="A185" s="48"/>
      <c r="B185" s="51">
        <v>1998</v>
      </c>
      <c r="C185" s="49" t="s">
        <v>375</v>
      </c>
      <c r="D185">
        <v>4</v>
      </c>
      <c r="E185">
        <v>2025</v>
      </c>
      <c r="F185">
        <v>2170</v>
      </c>
      <c r="G185">
        <v>93.537999999999997</v>
      </c>
      <c r="H185">
        <v>95.308000000000007</v>
      </c>
      <c r="I185" t="s">
        <v>10</v>
      </c>
      <c r="J185" t="s">
        <v>365</v>
      </c>
      <c r="K185" t="s">
        <v>41</v>
      </c>
      <c r="L185" s="45">
        <v>41674</v>
      </c>
      <c r="M185" t="s">
        <v>366</v>
      </c>
    </row>
    <row r="186" spans="1:13" x14ac:dyDescent="0.25">
      <c r="A186" s="47">
        <v>2002</v>
      </c>
      <c r="B186" s="50">
        <v>2002</v>
      </c>
      <c r="D186">
        <v>3</v>
      </c>
      <c r="E186">
        <v>2025</v>
      </c>
      <c r="F186">
        <v>2620</v>
      </c>
      <c r="G186">
        <v>0.03</v>
      </c>
      <c r="H186">
        <v>0.14599999999999999</v>
      </c>
      <c r="I186" t="s">
        <v>85</v>
      </c>
      <c r="J186" t="s">
        <v>365</v>
      </c>
      <c r="K186" t="s">
        <v>41</v>
      </c>
      <c r="L186" s="45">
        <v>41676</v>
      </c>
      <c r="M186" t="s">
        <v>366</v>
      </c>
    </row>
    <row r="187" spans="1:13" x14ac:dyDescent="0.25">
      <c r="B187" s="51">
        <v>2003</v>
      </c>
      <c r="C187" s="49" t="s">
        <v>408</v>
      </c>
      <c r="D187">
        <v>3</v>
      </c>
      <c r="E187">
        <v>2025</v>
      </c>
      <c r="F187">
        <v>2260</v>
      </c>
      <c r="G187">
        <v>0</v>
      </c>
      <c r="H187">
        <v>3.9550000000000001</v>
      </c>
      <c r="I187" t="s">
        <v>85</v>
      </c>
      <c r="J187" t="s">
        <v>365</v>
      </c>
      <c r="K187" t="s">
        <v>41</v>
      </c>
      <c r="L187" s="45">
        <v>41674</v>
      </c>
      <c r="M187" t="s">
        <v>366</v>
      </c>
    </row>
    <row r="188" spans="1:13" x14ac:dyDescent="0.25">
      <c r="B188" s="51">
        <v>2005</v>
      </c>
      <c r="C188" s="49" t="s">
        <v>406</v>
      </c>
      <c r="D188">
        <v>4</v>
      </c>
      <c r="E188">
        <v>2025</v>
      </c>
      <c r="F188">
        <v>2270</v>
      </c>
      <c r="G188">
        <v>37.57</v>
      </c>
      <c r="H188">
        <v>37.674999999999997</v>
      </c>
      <c r="I188" t="s">
        <v>10</v>
      </c>
      <c r="J188" t="s">
        <v>365</v>
      </c>
      <c r="K188" t="s">
        <v>41</v>
      </c>
      <c r="L188" s="45">
        <v>41674</v>
      </c>
      <c r="M188" t="s">
        <v>366</v>
      </c>
    </row>
    <row r="189" spans="1:13" x14ac:dyDescent="0.25">
      <c r="B189" s="51">
        <v>2006</v>
      </c>
      <c r="C189" s="49" t="s">
        <v>409</v>
      </c>
      <c r="D189">
        <v>4</v>
      </c>
      <c r="E189">
        <v>2025</v>
      </c>
      <c r="F189">
        <v>2240</v>
      </c>
      <c r="G189">
        <v>344.05399999999997</v>
      </c>
      <c r="H189">
        <v>346.00700000000001</v>
      </c>
      <c r="I189" t="s">
        <v>10</v>
      </c>
      <c r="J189" t="s">
        <v>365</v>
      </c>
      <c r="K189" t="s">
        <v>41</v>
      </c>
      <c r="L189" s="45">
        <v>41674</v>
      </c>
      <c r="M189" t="s">
        <v>366</v>
      </c>
    </row>
    <row r="190" spans="1:13" x14ac:dyDescent="0.25">
      <c r="A190" s="48">
        <v>2014</v>
      </c>
      <c r="B190" s="50">
        <v>2014</v>
      </c>
      <c r="D190">
        <v>7</v>
      </c>
      <c r="E190">
        <v>2025</v>
      </c>
      <c r="F190">
        <v>26835</v>
      </c>
      <c r="G190">
        <v>404.96</v>
      </c>
      <c r="H190">
        <v>405.16899999999998</v>
      </c>
      <c r="I190" t="s">
        <v>84</v>
      </c>
      <c r="J190" t="s">
        <v>365</v>
      </c>
      <c r="K190" t="s">
        <v>41</v>
      </c>
      <c r="L190" s="45">
        <v>41613</v>
      </c>
      <c r="M190" t="s">
        <v>367</v>
      </c>
    </row>
    <row r="191" spans="1:13" x14ac:dyDescent="0.25">
      <c r="A191" s="47">
        <v>2019</v>
      </c>
      <c r="B191" s="50">
        <v>2019</v>
      </c>
      <c r="D191">
        <v>4</v>
      </c>
      <c r="E191">
        <v>2025</v>
      </c>
      <c r="F191">
        <v>2600</v>
      </c>
      <c r="G191">
        <v>8.9700000000000006</v>
      </c>
      <c r="H191">
        <v>11.984</v>
      </c>
      <c r="I191" t="s">
        <v>10</v>
      </c>
      <c r="J191" t="s">
        <v>365</v>
      </c>
      <c r="K191" t="s">
        <v>41</v>
      </c>
      <c r="L191" s="45">
        <v>41646</v>
      </c>
      <c r="M191" t="s">
        <v>366</v>
      </c>
    </row>
    <row r="192" spans="1:13" x14ac:dyDescent="0.25">
      <c r="B192" s="51">
        <v>2021</v>
      </c>
      <c r="C192" s="49" t="s">
        <v>406</v>
      </c>
      <c r="D192">
        <v>4</v>
      </c>
      <c r="E192">
        <v>2025</v>
      </c>
      <c r="F192">
        <v>2270</v>
      </c>
      <c r="G192">
        <v>37.674999999999997</v>
      </c>
      <c r="H192">
        <v>50.664999999999999</v>
      </c>
      <c r="I192" t="s">
        <v>10</v>
      </c>
      <c r="J192" t="s">
        <v>365</v>
      </c>
      <c r="K192" t="s">
        <v>41</v>
      </c>
      <c r="L192" s="45">
        <v>41674</v>
      </c>
      <c r="M192" t="s">
        <v>366</v>
      </c>
    </row>
    <row r="193" spans="1:13" x14ac:dyDescent="0.25">
      <c r="A193" s="47">
        <v>2024</v>
      </c>
      <c r="B193" s="50">
        <v>2024</v>
      </c>
      <c r="D193">
        <v>7</v>
      </c>
      <c r="E193">
        <v>2025</v>
      </c>
      <c r="F193">
        <v>2387</v>
      </c>
      <c r="G193">
        <v>100</v>
      </c>
      <c r="H193">
        <v>109.504</v>
      </c>
      <c r="I193" t="s">
        <v>84</v>
      </c>
      <c r="J193" t="s">
        <v>365</v>
      </c>
      <c r="K193" t="s">
        <v>41</v>
      </c>
      <c r="L193" s="45">
        <v>41666</v>
      </c>
      <c r="M193" t="s">
        <v>366</v>
      </c>
    </row>
    <row r="194" spans="1:13" x14ac:dyDescent="0.25">
      <c r="A194" s="47">
        <v>2027</v>
      </c>
      <c r="B194" s="50">
        <v>2027</v>
      </c>
      <c r="D194">
        <v>7</v>
      </c>
      <c r="E194">
        <v>2025</v>
      </c>
      <c r="F194">
        <v>4433</v>
      </c>
      <c r="G194">
        <v>100</v>
      </c>
      <c r="H194">
        <v>100.261</v>
      </c>
      <c r="I194" t="s">
        <v>84</v>
      </c>
      <c r="J194" t="s">
        <v>365</v>
      </c>
      <c r="K194" t="s">
        <v>41</v>
      </c>
      <c r="L194" s="45">
        <v>41613</v>
      </c>
      <c r="M194" t="s">
        <v>367</v>
      </c>
    </row>
    <row r="195" spans="1:13" x14ac:dyDescent="0.25">
      <c r="A195" s="47">
        <v>2038</v>
      </c>
      <c r="B195" s="50">
        <v>2038</v>
      </c>
      <c r="D195">
        <v>6</v>
      </c>
      <c r="E195">
        <v>2025</v>
      </c>
      <c r="F195">
        <v>2558</v>
      </c>
      <c r="G195">
        <v>100.071</v>
      </c>
      <c r="H195">
        <v>102.402</v>
      </c>
      <c r="I195" t="s">
        <v>20</v>
      </c>
      <c r="J195" t="s">
        <v>365</v>
      </c>
      <c r="K195" t="s">
        <v>41</v>
      </c>
      <c r="L195" s="45">
        <v>41620</v>
      </c>
      <c r="M195" t="s">
        <v>366</v>
      </c>
    </row>
    <row r="196" spans="1:13" x14ac:dyDescent="0.25">
      <c r="B196" s="51">
        <v>2053</v>
      </c>
      <c r="C196" s="49" t="s">
        <v>393</v>
      </c>
      <c r="D196">
        <v>5</v>
      </c>
      <c r="E196">
        <v>2025</v>
      </c>
      <c r="F196">
        <v>2220</v>
      </c>
      <c r="G196">
        <v>257.12</v>
      </c>
      <c r="H196">
        <v>263.851</v>
      </c>
      <c r="I196" t="s">
        <v>22</v>
      </c>
      <c r="J196" t="s">
        <v>365</v>
      </c>
      <c r="K196" t="s">
        <v>41</v>
      </c>
      <c r="L196" s="45">
        <v>41674</v>
      </c>
      <c r="M196" t="s">
        <v>366</v>
      </c>
    </row>
    <row r="197" spans="1:13" x14ac:dyDescent="0.25">
      <c r="B197" s="51">
        <v>2066</v>
      </c>
      <c r="C197" s="49" t="s">
        <v>393</v>
      </c>
      <c r="D197">
        <v>5</v>
      </c>
      <c r="E197">
        <v>2025</v>
      </c>
      <c r="F197">
        <v>2220</v>
      </c>
      <c r="G197">
        <v>263.851</v>
      </c>
      <c r="H197">
        <v>350.81900000000002</v>
      </c>
      <c r="I197" t="s">
        <v>22</v>
      </c>
      <c r="J197" t="s">
        <v>365</v>
      </c>
      <c r="K197" t="s">
        <v>41</v>
      </c>
      <c r="L197" s="45">
        <v>41674</v>
      </c>
      <c r="M197" t="s">
        <v>366</v>
      </c>
    </row>
    <row r="198" spans="1:13" x14ac:dyDescent="0.25">
      <c r="B198" s="51">
        <v>2077</v>
      </c>
      <c r="C198" s="49" t="s">
        <v>379</v>
      </c>
      <c r="D198">
        <v>4</v>
      </c>
      <c r="E198">
        <v>2025</v>
      </c>
      <c r="F198">
        <v>1550</v>
      </c>
      <c r="G198">
        <v>0</v>
      </c>
      <c r="H198">
        <v>0.217</v>
      </c>
      <c r="I198" t="s">
        <v>10</v>
      </c>
      <c r="J198" t="s">
        <v>365</v>
      </c>
      <c r="K198" t="s">
        <v>41</v>
      </c>
      <c r="L198" s="45">
        <v>41670</v>
      </c>
      <c r="M198" t="s">
        <v>367</v>
      </c>
    </row>
    <row r="199" spans="1:13" x14ac:dyDescent="0.25">
      <c r="B199" s="51">
        <v>2079</v>
      </c>
      <c r="C199" s="49" t="s">
        <v>409</v>
      </c>
      <c r="D199">
        <v>4</v>
      </c>
      <c r="E199">
        <v>2025</v>
      </c>
      <c r="F199">
        <v>2240</v>
      </c>
      <c r="G199">
        <v>346.00700000000001</v>
      </c>
      <c r="H199">
        <v>346.77300000000002</v>
      </c>
      <c r="I199" t="s">
        <v>10</v>
      </c>
      <c r="J199" t="s">
        <v>365</v>
      </c>
      <c r="K199" t="s">
        <v>41</v>
      </c>
      <c r="L199" s="45">
        <v>41674</v>
      </c>
      <c r="M199" t="s">
        <v>366</v>
      </c>
    </row>
    <row r="200" spans="1:13" x14ac:dyDescent="0.25">
      <c r="A200" s="47">
        <v>2089</v>
      </c>
      <c r="B200" s="50">
        <v>2089</v>
      </c>
      <c r="D200">
        <v>7</v>
      </c>
      <c r="E200">
        <v>2025</v>
      </c>
      <c r="F200">
        <v>12343</v>
      </c>
      <c r="G200">
        <v>102.001</v>
      </c>
      <c r="H200">
        <v>102.501</v>
      </c>
      <c r="I200" t="s">
        <v>84</v>
      </c>
      <c r="J200" t="s">
        <v>365</v>
      </c>
      <c r="K200" t="s">
        <v>41</v>
      </c>
      <c r="L200" s="45">
        <v>41281</v>
      </c>
      <c r="M200" t="s">
        <v>366</v>
      </c>
    </row>
    <row r="201" spans="1:13" x14ac:dyDescent="0.25">
      <c r="A201" s="47">
        <v>2095</v>
      </c>
      <c r="B201" s="50">
        <v>2095</v>
      </c>
      <c r="D201">
        <v>7</v>
      </c>
      <c r="E201">
        <v>2025</v>
      </c>
      <c r="F201">
        <v>8000</v>
      </c>
      <c r="G201">
        <v>6.5359999999999996</v>
      </c>
      <c r="H201">
        <v>8.9749999999999996</v>
      </c>
      <c r="I201" t="s">
        <v>84</v>
      </c>
      <c r="J201" t="s">
        <v>365</v>
      </c>
      <c r="K201" t="s">
        <v>41</v>
      </c>
      <c r="L201" s="45">
        <v>41666</v>
      </c>
      <c r="M201" t="s">
        <v>366</v>
      </c>
    </row>
    <row r="202" spans="1:13" x14ac:dyDescent="0.25">
      <c r="A202" s="47">
        <v>2096</v>
      </c>
      <c r="B202" s="50">
        <v>2096</v>
      </c>
      <c r="D202">
        <v>3</v>
      </c>
      <c r="E202">
        <v>2025</v>
      </c>
      <c r="F202">
        <v>2550</v>
      </c>
      <c r="G202">
        <v>1.9079999999999999</v>
      </c>
      <c r="H202">
        <v>1.956</v>
      </c>
      <c r="I202" t="s">
        <v>85</v>
      </c>
      <c r="J202" t="s">
        <v>365</v>
      </c>
      <c r="K202" t="s">
        <v>41</v>
      </c>
      <c r="L202" s="45">
        <v>41642</v>
      </c>
      <c r="M202" t="s">
        <v>367</v>
      </c>
    </row>
    <row r="203" spans="1:13" x14ac:dyDescent="0.25">
      <c r="B203" s="51">
        <v>2099</v>
      </c>
      <c r="C203" s="49" t="s">
        <v>406</v>
      </c>
      <c r="D203">
        <v>4</v>
      </c>
      <c r="E203">
        <v>2025</v>
      </c>
      <c r="F203">
        <v>15999</v>
      </c>
      <c r="G203">
        <v>57.09</v>
      </c>
      <c r="H203">
        <v>57.34</v>
      </c>
      <c r="I203" t="s">
        <v>10</v>
      </c>
      <c r="J203" t="s">
        <v>365</v>
      </c>
      <c r="K203" t="s">
        <v>41</v>
      </c>
      <c r="L203" s="45">
        <v>41674</v>
      </c>
      <c r="M203" t="s">
        <v>366</v>
      </c>
    </row>
    <row r="204" spans="1:13" x14ac:dyDescent="0.25">
      <c r="A204" s="47">
        <v>2101</v>
      </c>
      <c r="B204" s="50">
        <v>2101</v>
      </c>
      <c r="D204">
        <v>3</v>
      </c>
      <c r="E204">
        <v>2025</v>
      </c>
      <c r="F204">
        <v>4315</v>
      </c>
      <c r="G204">
        <v>14.153</v>
      </c>
      <c r="H204">
        <v>16.690000000000001</v>
      </c>
      <c r="I204" t="s">
        <v>85</v>
      </c>
      <c r="J204" t="s">
        <v>365</v>
      </c>
      <c r="K204" t="s">
        <v>41</v>
      </c>
      <c r="L204" s="45">
        <v>41669</v>
      </c>
      <c r="M204" t="s">
        <v>366</v>
      </c>
    </row>
    <row r="205" spans="1:13" x14ac:dyDescent="0.25">
      <c r="A205" s="47">
        <v>2106</v>
      </c>
      <c r="B205" s="50">
        <v>2106</v>
      </c>
      <c r="D205">
        <v>3</v>
      </c>
      <c r="E205">
        <v>2025</v>
      </c>
      <c r="F205">
        <v>2550</v>
      </c>
      <c r="G205">
        <v>2.0049999999999999</v>
      </c>
      <c r="H205">
        <v>2.8719999999999999</v>
      </c>
      <c r="I205" t="s">
        <v>85</v>
      </c>
      <c r="J205" t="s">
        <v>365</v>
      </c>
      <c r="K205" t="s">
        <v>41</v>
      </c>
      <c r="L205" s="45">
        <v>41642</v>
      </c>
      <c r="M205" t="s">
        <v>366</v>
      </c>
    </row>
    <row r="206" spans="1:13" x14ac:dyDescent="0.25">
      <c r="A206" s="47">
        <v>2112</v>
      </c>
      <c r="B206" s="50">
        <v>2112</v>
      </c>
      <c r="D206">
        <v>3</v>
      </c>
      <c r="E206">
        <v>2025</v>
      </c>
      <c r="F206">
        <v>4020</v>
      </c>
      <c r="G206">
        <v>0</v>
      </c>
      <c r="H206">
        <v>0.26400000000000001</v>
      </c>
      <c r="I206" t="s">
        <v>85</v>
      </c>
      <c r="J206" t="s">
        <v>365</v>
      </c>
      <c r="K206" t="s">
        <v>41</v>
      </c>
      <c r="L206" s="45">
        <v>41669</v>
      </c>
      <c r="M206" t="s">
        <v>366</v>
      </c>
    </row>
    <row r="207" spans="1:13" x14ac:dyDescent="0.25">
      <c r="B207" s="51">
        <v>2114</v>
      </c>
      <c r="C207" s="49" t="s">
        <v>382</v>
      </c>
      <c r="D207">
        <v>4</v>
      </c>
      <c r="E207">
        <v>2025</v>
      </c>
      <c r="F207">
        <v>1361</v>
      </c>
      <c r="G207">
        <v>0</v>
      </c>
      <c r="H207">
        <v>0.44700000000000001</v>
      </c>
      <c r="I207" t="s">
        <v>10</v>
      </c>
      <c r="J207" t="s">
        <v>365</v>
      </c>
      <c r="K207" t="s">
        <v>41</v>
      </c>
      <c r="L207" s="45">
        <v>41670</v>
      </c>
      <c r="M207" t="s">
        <v>366</v>
      </c>
    </row>
    <row r="208" spans="1:13" x14ac:dyDescent="0.25">
      <c r="A208" s="47">
        <v>2117</v>
      </c>
      <c r="B208" s="50">
        <v>2117</v>
      </c>
      <c r="D208">
        <v>7</v>
      </c>
      <c r="E208">
        <v>2025</v>
      </c>
      <c r="F208">
        <v>8024</v>
      </c>
      <c r="G208">
        <v>100.501</v>
      </c>
      <c r="H208">
        <v>101.252</v>
      </c>
      <c r="I208" t="s">
        <v>84</v>
      </c>
      <c r="J208" t="s">
        <v>365</v>
      </c>
      <c r="K208" t="s">
        <v>41</v>
      </c>
      <c r="L208" s="45">
        <v>41647</v>
      </c>
      <c r="M208" t="s">
        <v>366</v>
      </c>
    </row>
    <row r="209" spans="1:13" x14ac:dyDescent="0.25">
      <c r="A209" s="47">
        <v>2125</v>
      </c>
      <c r="B209" s="50">
        <v>2125</v>
      </c>
      <c r="D209">
        <v>3</v>
      </c>
      <c r="E209">
        <v>2025</v>
      </c>
      <c r="F209">
        <v>4020</v>
      </c>
      <c r="G209">
        <v>0.76200000000000001</v>
      </c>
      <c r="H209">
        <v>1.768</v>
      </c>
      <c r="I209" t="s">
        <v>85</v>
      </c>
      <c r="J209" t="s">
        <v>365</v>
      </c>
      <c r="K209" t="s">
        <v>41</v>
      </c>
      <c r="L209" s="45">
        <v>41669</v>
      </c>
      <c r="M209" t="s">
        <v>366</v>
      </c>
    </row>
    <row r="210" spans="1:13" x14ac:dyDescent="0.25">
      <c r="A210" s="47">
        <v>2130</v>
      </c>
      <c r="B210" s="50">
        <v>2130</v>
      </c>
      <c r="D210">
        <v>4</v>
      </c>
      <c r="E210">
        <v>2025</v>
      </c>
      <c r="F210">
        <v>7705</v>
      </c>
      <c r="G210">
        <v>101.32599999999999</v>
      </c>
      <c r="H210">
        <v>102.00700000000001</v>
      </c>
      <c r="I210" t="s">
        <v>10</v>
      </c>
      <c r="J210" t="s">
        <v>365</v>
      </c>
      <c r="K210" t="s">
        <v>41</v>
      </c>
      <c r="L210" s="45">
        <v>41646</v>
      </c>
      <c r="M210" t="s">
        <v>366</v>
      </c>
    </row>
    <row r="211" spans="1:13" x14ac:dyDescent="0.25">
      <c r="B211" s="51">
        <v>2134</v>
      </c>
      <c r="C211" s="49" t="s">
        <v>382</v>
      </c>
      <c r="D211">
        <v>4</v>
      </c>
      <c r="E211">
        <v>2025</v>
      </c>
      <c r="F211">
        <v>1361</v>
      </c>
      <c r="G211">
        <v>0.67900000000000005</v>
      </c>
      <c r="H211">
        <v>3.6080000000000001</v>
      </c>
      <c r="I211" t="s">
        <v>10</v>
      </c>
      <c r="J211" t="s">
        <v>365</v>
      </c>
      <c r="K211" t="s">
        <v>41</v>
      </c>
      <c r="L211" s="45">
        <v>41670</v>
      </c>
      <c r="M211" t="s">
        <v>368</v>
      </c>
    </row>
    <row r="213" spans="1:13" x14ac:dyDescent="0.25">
      <c r="A213" s="47">
        <v>2141</v>
      </c>
      <c r="B213" s="50">
        <v>2141</v>
      </c>
      <c r="D213">
        <v>4</v>
      </c>
      <c r="E213">
        <v>2025</v>
      </c>
      <c r="F213">
        <v>3950</v>
      </c>
      <c r="G213">
        <v>1.748</v>
      </c>
      <c r="H213">
        <v>1.9810000000000001</v>
      </c>
      <c r="I213" t="s">
        <v>10</v>
      </c>
      <c r="J213" t="s">
        <v>365</v>
      </c>
      <c r="K213" t="s">
        <v>41</v>
      </c>
      <c r="L213" s="45">
        <v>41669</v>
      </c>
      <c r="M213" t="s">
        <v>366</v>
      </c>
    </row>
    <row r="214" spans="1:13" x14ac:dyDescent="0.25">
      <c r="A214" s="47">
        <v>2155</v>
      </c>
      <c r="B214" s="50">
        <v>2155</v>
      </c>
      <c r="D214">
        <v>4</v>
      </c>
      <c r="E214">
        <v>2025</v>
      </c>
      <c r="F214">
        <v>2550</v>
      </c>
      <c r="G214">
        <v>4.0529999999999999</v>
      </c>
      <c r="H214">
        <v>5.0060000000000002</v>
      </c>
      <c r="I214" t="s">
        <v>10</v>
      </c>
      <c r="J214" t="s">
        <v>365</v>
      </c>
      <c r="K214" t="s">
        <v>41</v>
      </c>
      <c r="L214" s="45">
        <v>41642</v>
      </c>
      <c r="M214" t="s">
        <v>366</v>
      </c>
    </row>
    <row r="215" spans="1:13" x14ac:dyDescent="0.25">
      <c r="A215" s="47">
        <v>2164</v>
      </c>
      <c r="B215" s="50">
        <v>2164</v>
      </c>
      <c r="D215">
        <v>4</v>
      </c>
      <c r="E215">
        <v>2025</v>
      </c>
      <c r="F215">
        <v>2550</v>
      </c>
      <c r="G215">
        <v>5.0060000000000002</v>
      </c>
      <c r="H215">
        <v>7.5140000000000002</v>
      </c>
      <c r="I215" t="s">
        <v>10</v>
      </c>
      <c r="J215" t="s">
        <v>365</v>
      </c>
      <c r="K215" t="s">
        <v>41</v>
      </c>
      <c r="L215" s="45">
        <v>41642</v>
      </c>
      <c r="M215" t="s">
        <v>367</v>
      </c>
    </row>
    <row r="216" spans="1:13" x14ac:dyDescent="0.25">
      <c r="A216" s="47">
        <v>2170</v>
      </c>
      <c r="B216" s="50">
        <v>2170</v>
      </c>
      <c r="D216">
        <v>4</v>
      </c>
      <c r="E216">
        <v>2025</v>
      </c>
      <c r="F216">
        <v>2550</v>
      </c>
      <c r="G216">
        <v>7.5140000000000002</v>
      </c>
      <c r="H216">
        <v>9.5269999999999992</v>
      </c>
      <c r="I216" t="s">
        <v>10</v>
      </c>
      <c r="J216" t="s">
        <v>365</v>
      </c>
      <c r="K216" t="s">
        <v>41</v>
      </c>
      <c r="L216" s="45">
        <v>41642</v>
      </c>
      <c r="M216" t="s">
        <v>367</v>
      </c>
    </row>
    <row r="217" spans="1:13" x14ac:dyDescent="0.25">
      <c r="B217" s="51">
        <v>2183</v>
      </c>
      <c r="C217" s="49" t="s">
        <v>379</v>
      </c>
      <c r="D217">
        <v>3</v>
      </c>
      <c r="E217">
        <v>2025</v>
      </c>
      <c r="F217">
        <v>1544</v>
      </c>
      <c r="G217">
        <v>252.45699999999999</v>
      </c>
      <c r="H217">
        <v>256.24</v>
      </c>
      <c r="I217" t="s">
        <v>85</v>
      </c>
      <c r="J217" t="s">
        <v>365</v>
      </c>
      <c r="K217" t="s">
        <v>41</v>
      </c>
      <c r="L217" s="45">
        <v>41670</v>
      </c>
      <c r="M217" t="s">
        <v>366</v>
      </c>
    </row>
    <row r="218" spans="1:13" x14ac:dyDescent="0.25">
      <c r="A218" s="47">
        <v>2222</v>
      </c>
      <c r="B218" s="50">
        <v>2222</v>
      </c>
      <c r="D218">
        <v>7</v>
      </c>
      <c r="E218">
        <v>2025</v>
      </c>
      <c r="F218">
        <v>2399</v>
      </c>
      <c r="G218">
        <v>100.151</v>
      </c>
      <c r="H218">
        <v>102.24299999999999</v>
      </c>
      <c r="I218" t="s">
        <v>84</v>
      </c>
      <c r="J218" t="s">
        <v>365</v>
      </c>
      <c r="K218" t="s">
        <v>41</v>
      </c>
      <c r="L218" s="45">
        <v>41666</v>
      </c>
      <c r="M218" t="s">
        <v>366</v>
      </c>
    </row>
    <row r="219" spans="1:13" x14ac:dyDescent="0.25">
      <c r="B219" s="51">
        <v>2231</v>
      </c>
      <c r="C219" s="49" t="s">
        <v>413</v>
      </c>
      <c r="D219">
        <v>4</v>
      </c>
      <c r="E219">
        <v>2025</v>
      </c>
      <c r="F219">
        <v>2332</v>
      </c>
      <c r="G219">
        <v>100</v>
      </c>
      <c r="H219">
        <v>100.259</v>
      </c>
      <c r="I219" t="s">
        <v>10</v>
      </c>
      <c r="J219" t="s">
        <v>365</v>
      </c>
      <c r="K219" t="s">
        <v>41</v>
      </c>
      <c r="L219" s="45">
        <v>41674</v>
      </c>
      <c r="M219" t="s">
        <v>366</v>
      </c>
    </row>
    <row r="220" spans="1:13" x14ac:dyDescent="0.25">
      <c r="A220" s="47">
        <v>2246</v>
      </c>
      <c r="B220" s="50">
        <v>2246</v>
      </c>
      <c r="D220">
        <v>4</v>
      </c>
      <c r="E220">
        <v>2025</v>
      </c>
      <c r="F220">
        <v>4040</v>
      </c>
      <c r="G220">
        <v>10.958</v>
      </c>
      <c r="H220">
        <v>12.502000000000001</v>
      </c>
      <c r="I220" t="s">
        <v>10</v>
      </c>
      <c r="J220" t="s">
        <v>365</v>
      </c>
      <c r="K220" t="s">
        <v>41</v>
      </c>
      <c r="L220" s="45">
        <v>41669</v>
      </c>
      <c r="M220" t="s">
        <v>367</v>
      </c>
    </row>
    <row r="221" spans="1:13" x14ac:dyDescent="0.25">
      <c r="A221" s="47">
        <v>2261</v>
      </c>
      <c r="B221" s="50">
        <v>2261</v>
      </c>
      <c r="D221">
        <v>5</v>
      </c>
      <c r="E221">
        <v>2025</v>
      </c>
      <c r="F221">
        <v>2562</v>
      </c>
      <c r="G221">
        <v>100.258</v>
      </c>
      <c r="H221">
        <v>100.84399999999999</v>
      </c>
      <c r="I221" t="s">
        <v>22</v>
      </c>
      <c r="J221" t="s">
        <v>365</v>
      </c>
      <c r="K221" t="s">
        <v>41</v>
      </c>
      <c r="L221" s="45">
        <v>41675</v>
      </c>
      <c r="M221" t="s">
        <v>366</v>
      </c>
    </row>
    <row r="222" spans="1:13" x14ac:dyDescent="0.25">
      <c r="A222" s="47">
        <v>2302</v>
      </c>
      <c r="B222" s="50">
        <v>2302</v>
      </c>
      <c r="D222">
        <v>3</v>
      </c>
      <c r="E222">
        <v>2025</v>
      </c>
      <c r="F222">
        <v>4140</v>
      </c>
      <c r="G222">
        <v>1.478</v>
      </c>
      <c r="H222">
        <v>2.8719999999999999</v>
      </c>
      <c r="I222" t="s">
        <v>85</v>
      </c>
      <c r="J222" t="s">
        <v>365</v>
      </c>
      <c r="K222" t="s">
        <v>41</v>
      </c>
      <c r="L222" s="45">
        <v>41669</v>
      </c>
      <c r="M222" t="s">
        <v>366</v>
      </c>
    </row>
    <row r="223" spans="1:13" x14ac:dyDescent="0.25">
      <c r="A223" s="47">
        <v>2312</v>
      </c>
      <c r="B223" s="50">
        <v>2312</v>
      </c>
      <c r="D223">
        <v>7</v>
      </c>
      <c r="E223">
        <v>2025</v>
      </c>
      <c r="F223">
        <v>4318</v>
      </c>
      <c r="G223">
        <v>10.507999999999999</v>
      </c>
      <c r="H223">
        <v>10.96</v>
      </c>
      <c r="I223" t="s">
        <v>84</v>
      </c>
      <c r="J223" t="s">
        <v>365</v>
      </c>
      <c r="K223" t="s">
        <v>41</v>
      </c>
      <c r="L223" s="45">
        <v>41669</v>
      </c>
      <c r="M223" t="s">
        <v>366</v>
      </c>
    </row>
    <row r="224" spans="1:13" x14ac:dyDescent="0.25">
      <c r="B224" s="51">
        <v>2322</v>
      </c>
      <c r="C224" s="49" t="s">
        <v>414</v>
      </c>
      <c r="D224">
        <v>1</v>
      </c>
      <c r="E224">
        <v>2025</v>
      </c>
      <c r="F224">
        <v>2410</v>
      </c>
      <c r="G224">
        <v>3.62</v>
      </c>
      <c r="H224">
        <v>3.67</v>
      </c>
      <c r="I224" t="s">
        <v>369</v>
      </c>
      <c r="J224" t="s">
        <v>365</v>
      </c>
      <c r="K224" t="s">
        <v>41</v>
      </c>
      <c r="L224" s="45">
        <v>41674</v>
      </c>
      <c r="M224" t="s">
        <v>366</v>
      </c>
    </row>
    <row r="225" spans="1:13" x14ac:dyDescent="0.25">
      <c r="A225" s="47">
        <v>2326</v>
      </c>
      <c r="B225" s="50">
        <v>2326</v>
      </c>
      <c r="D225">
        <v>7</v>
      </c>
      <c r="E225">
        <v>2025</v>
      </c>
      <c r="F225">
        <v>4319</v>
      </c>
      <c r="G225">
        <v>6</v>
      </c>
      <c r="H225">
        <v>6.5</v>
      </c>
      <c r="I225" t="s">
        <v>84</v>
      </c>
      <c r="J225" t="s">
        <v>365</v>
      </c>
      <c r="K225" t="s">
        <v>41</v>
      </c>
      <c r="L225" s="45">
        <v>41669</v>
      </c>
      <c r="M225" t="s">
        <v>366</v>
      </c>
    </row>
    <row r="226" spans="1:13" x14ac:dyDescent="0.25">
      <c r="B226" s="51">
        <v>2330</v>
      </c>
      <c r="C226" s="49" t="s">
        <v>414</v>
      </c>
      <c r="D226">
        <v>1</v>
      </c>
      <c r="E226">
        <v>2025</v>
      </c>
      <c r="F226">
        <v>2410</v>
      </c>
      <c r="G226">
        <v>3.67</v>
      </c>
      <c r="H226">
        <v>3.81</v>
      </c>
      <c r="I226" t="s">
        <v>369</v>
      </c>
      <c r="J226" t="s">
        <v>365</v>
      </c>
      <c r="K226" t="s">
        <v>41</v>
      </c>
      <c r="L226" s="45">
        <v>41674</v>
      </c>
      <c r="M226" t="s">
        <v>366</v>
      </c>
    </row>
    <row r="227" spans="1:13" x14ac:dyDescent="0.25">
      <c r="B227" s="51">
        <v>2335</v>
      </c>
      <c r="C227" s="49" t="s">
        <v>415</v>
      </c>
      <c r="D227">
        <v>5</v>
      </c>
      <c r="E227">
        <v>2025</v>
      </c>
      <c r="F227">
        <v>2280</v>
      </c>
      <c r="G227">
        <v>0.33</v>
      </c>
      <c r="H227">
        <v>3.28</v>
      </c>
      <c r="I227" t="s">
        <v>22</v>
      </c>
      <c r="J227" t="s">
        <v>365</v>
      </c>
      <c r="K227" t="s">
        <v>41</v>
      </c>
      <c r="L227" s="45">
        <v>41674</v>
      </c>
      <c r="M227" t="s">
        <v>366</v>
      </c>
    </row>
    <row r="228" spans="1:13" x14ac:dyDescent="0.25">
      <c r="B228" s="51">
        <v>2344</v>
      </c>
      <c r="C228" s="49" t="s">
        <v>414</v>
      </c>
      <c r="D228">
        <v>1</v>
      </c>
      <c r="E228">
        <v>2025</v>
      </c>
      <c r="F228">
        <v>2411</v>
      </c>
      <c r="G228">
        <v>3.62</v>
      </c>
      <c r="H228">
        <v>3.74</v>
      </c>
      <c r="I228" t="s">
        <v>369</v>
      </c>
      <c r="J228" t="s">
        <v>365</v>
      </c>
      <c r="K228" t="s">
        <v>41</v>
      </c>
      <c r="L228" s="45">
        <v>41674</v>
      </c>
      <c r="M228" t="s">
        <v>366</v>
      </c>
    </row>
    <row r="229" spans="1:13" x14ac:dyDescent="0.25">
      <c r="B229" s="51">
        <v>2347</v>
      </c>
      <c r="C229" s="49" t="s">
        <v>416</v>
      </c>
      <c r="D229">
        <v>5</v>
      </c>
      <c r="E229">
        <v>2025</v>
      </c>
      <c r="F229">
        <v>2540</v>
      </c>
      <c r="G229">
        <v>0</v>
      </c>
      <c r="H229">
        <v>1.022</v>
      </c>
      <c r="I229" t="s">
        <v>22</v>
      </c>
      <c r="J229" t="s">
        <v>365</v>
      </c>
      <c r="K229" t="s">
        <v>41</v>
      </c>
      <c r="L229" s="45">
        <v>41674</v>
      </c>
      <c r="M229" t="s">
        <v>366</v>
      </c>
    </row>
    <row r="230" spans="1:13" x14ac:dyDescent="0.25">
      <c r="A230" s="47">
        <v>2356</v>
      </c>
      <c r="B230" s="50">
        <v>2356</v>
      </c>
      <c r="D230">
        <v>4</v>
      </c>
      <c r="E230">
        <v>2025</v>
      </c>
      <c r="F230">
        <v>3950</v>
      </c>
      <c r="G230">
        <v>2.2229999999999999</v>
      </c>
      <c r="H230">
        <v>4.0119999999999996</v>
      </c>
      <c r="I230" t="s">
        <v>10</v>
      </c>
      <c r="J230" t="s">
        <v>365</v>
      </c>
      <c r="K230" t="s">
        <v>41</v>
      </c>
      <c r="L230" s="45">
        <v>41669</v>
      </c>
      <c r="M230" t="s">
        <v>366</v>
      </c>
    </row>
    <row r="231" spans="1:13" x14ac:dyDescent="0.25">
      <c r="A231" s="47">
        <v>2360</v>
      </c>
      <c r="B231" s="50">
        <v>2360</v>
      </c>
      <c r="D231">
        <v>4</v>
      </c>
      <c r="E231">
        <v>2025</v>
      </c>
      <c r="F231">
        <v>7705</v>
      </c>
      <c r="G231">
        <v>100.5</v>
      </c>
      <c r="H231">
        <v>101.05</v>
      </c>
      <c r="I231" t="s">
        <v>10</v>
      </c>
      <c r="J231" t="s">
        <v>365</v>
      </c>
      <c r="K231" t="s">
        <v>41</v>
      </c>
      <c r="L231" s="45">
        <v>41646</v>
      </c>
      <c r="M231" t="s">
        <v>366</v>
      </c>
    </row>
    <row r="232" spans="1:13" x14ac:dyDescent="0.25">
      <c r="A232" s="47">
        <v>2371</v>
      </c>
      <c r="B232" s="50">
        <v>2371</v>
      </c>
      <c r="D232">
        <v>4</v>
      </c>
      <c r="E232">
        <v>2025</v>
      </c>
      <c r="F232">
        <v>3950</v>
      </c>
      <c r="G232">
        <v>4.0119999999999996</v>
      </c>
      <c r="H232">
        <v>5.2610000000000001</v>
      </c>
      <c r="I232" t="s">
        <v>10</v>
      </c>
      <c r="J232" t="s">
        <v>365</v>
      </c>
      <c r="K232" t="s">
        <v>41</v>
      </c>
      <c r="L232" s="45">
        <v>41669</v>
      </c>
      <c r="M232" t="s">
        <v>366</v>
      </c>
    </row>
    <row r="233" spans="1:13" x14ac:dyDescent="0.25">
      <c r="B233" s="51">
        <v>2373</v>
      </c>
      <c r="C233" s="49" t="s">
        <v>417</v>
      </c>
      <c r="D233">
        <v>6</v>
      </c>
      <c r="E233">
        <v>2025</v>
      </c>
      <c r="F233">
        <v>2390</v>
      </c>
      <c r="G233">
        <v>0</v>
      </c>
      <c r="H233">
        <v>0.74</v>
      </c>
      <c r="I233" t="s">
        <v>22</v>
      </c>
      <c r="J233" t="s">
        <v>365</v>
      </c>
      <c r="K233" t="s">
        <v>41</v>
      </c>
      <c r="L233" s="45">
        <v>41674</v>
      </c>
      <c r="M233" t="s">
        <v>366</v>
      </c>
    </row>
    <row r="234" spans="1:13" x14ac:dyDescent="0.25">
      <c r="A234" s="47">
        <v>2375</v>
      </c>
      <c r="B234" s="50">
        <v>2375</v>
      </c>
      <c r="D234">
        <v>4</v>
      </c>
      <c r="E234">
        <v>2025</v>
      </c>
      <c r="F234">
        <v>7705</v>
      </c>
      <c r="G234">
        <v>101.05</v>
      </c>
      <c r="H234">
        <v>101.32599999999999</v>
      </c>
      <c r="I234" t="s">
        <v>10</v>
      </c>
      <c r="J234" t="s">
        <v>365</v>
      </c>
      <c r="K234" t="s">
        <v>41</v>
      </c>
      <c r="L234" s="45">
        <v>41646</v>
      </c>
      <c r="M234" t="s">
        <v>366</v>
      </c>
    </row>
    <row r="235" spans="1:13" x14ac:dyDescent="0.25">
      <c r="A235" s="47">
        <v>2379</v>
      </c>
      <c r="B235" s="50">
        <v>2379</v>
      </c>
      <c r="D235">
        <v>4</v>
      </c>
      <c r="E235">
        <v>2025</v>
      </c>
      <c r="F235">
        <v>3950</v>
      </c>
      <c r="G235">
        <v>5.2610000000000001</v>
      </c>
      <c r="H235">
        <v>6.0490000000000004</v>
      </c>
      <c r="I235" t="s">
        <v>10</v>
      </c>
      <c r="J235" t="s">
        <v>365</v>
      </c>
      <c r="K235" t="s">
        <v>41</v>
      </c>
      <c r="L235" s="45">
        <v>41669</v>
      </c>
      <c r="M235" t="s">
        <v>366</v>
      </c>
    </row>
    <row r="236" spans="1:13" x14ac:dyDescent="0.25">
      <c r="A236" s="47">
        <v>2382</v>
      </c>
      <c r="B236" s="50">
        <v>2382</v>
      </c>
      <c r="D236">
        <v>7</v>
      </c>
      <c r="E236">
        <v>2025</v>
      </c>
      <c r="F236">
        <v>2563</v>
      </c>
      <c r="G236">
        <v>104.34</v>
      </c>
      <c r="H236">
        <v>104.854</v>
      </c>
      <c r="I236" t="s">
        <v>84</v>
      </c>
      <c r="J236" t="s">
        <v>365</v>
      </c>
      <c r="K236" t="s">
        <v>41</v>
      </c>
      <c r="L236" s="45">
        <v>41676</v>
      </c>
      <c r="M236" t="s">
        <v>366</v>
      </c>
    </row>
    <row r="237" spans="1:13" x14ac:dyDescent="0.25">
      <c r="B237" s="51">
        <v>2396</v>
      </c>
      <c r="C237" s="49" t="s">
        <v>418</v>
      </c>
      <c r="D237">
        <v>2</v>
      </c>
      <c r="E237">
        <v>2025</v>
      </c>
      <c r="F237">
        <v>15914</v>
      </c>
      <c r="G237">
        <v>16.18</v>
      </c>
      <c r="H237">
        <v>19.295000000000002</v>
      </c>
      <c r="I237" t="s">
        <v>371</v>
      </c>
      <c r="J237" t="s">
        <v>365</v>
      </c>
      <c r="K237" t="s">
        <v>41</v>
      </c>
      <c r="L237" s="45">
        <v>41674</v>
      </c>
      <c r="M237" t="s">
        <v>366</v>
      </c>
    </row>
    <row r="238" spans="1:13" x14ac:dyDescent="0.25">
      <c r="B238" s="51">
        <v>2398</v>
      </c>
      <c r="C238" s="49" t="s">
        <v>419</v>
      </c>
      <c r="D238">
        <v>4</v>
      </c>
      <c r="E238">
        <v>2025</v>
      </c>
      <c r="F238">
        <v>2400</v>
      </c>
      <c r="G238">
        <v>0.01</v>
      </c>
      <c r="H238">
        <v>3.8679999999999999</v>
      </c>
      <c r="I238" t="s">
        <v>10</v>
      </c>
      <c r="J238" t="s">
        <v>365</v>
      </c>
      <c r="K238" t="s">
        <v>41</v>
      </c>
      <c r="L238" s="45">
        <v>41669</v>
      </c>
      <c r="M238" t="s">
        <v>366</v>
      </c>
    </row>
    <row r="239" spans="1:13" x14ac:dyDescent="0.25">
      <c r="B239" s="51">
        <v>2410</v>
      </c>
      <c r="C239" s="49" t="s">
        <v>415</v>
      </c>
      <c r="D239">
        <v>5</v>
      </c>
      <c r="E239">
        <v>2025</v>
      </c>
      <c r="F239">
        <v>2280</v>
      </c>
      <c r="G239">
        <v>3.28</v>
      </c>
      <c r="H239">
        <v>3.7349999999999999</v>
      </c>
      <c r="I239" t="s">
        <v>22</v>
      </c>
      <c r="J239" t="s">
        <v>365</v>
      </c>
      <c r="K239" t="s">
        <v>41</v>
      </c>
      <c r="L239" s="45">
        <v>41674</v>
      </c>
      <c r="M239" t="s">
        <v>366</v>
      </c>
    </row>
    <row r="240" spans="1:13" x14ac:dyDescent="0.25">
      <c r="A240" s="47">
        <v>2427</v>
      </c>
      <c r="B240" s="50">
        <v>2427</v>
      </c>
      <c r="D240">
        <v>7</v>
      </c>
      <c r="E240">
        <v>2025</v>
      </c>
      <c r="F240">
        <v>2405</v>
      </c>
      <c r="G240">
        <v>100</v>
      </c>
      <c r="H240">
        <v>101.87</v>
      </c>
      <c r="I240" t="s">
        <v>84</v>
      </c>
      <c r="J240" t="s">
        <v>365</v>
      </c>
      <c r="K240" t="s">
        <v>41</v>
      </c>
      <c r="L240" s="45">
        <v>41666</v>
      </c>
      <c r="M240" t="s">
        <v>366</v>
      </c>
    </row>
    <row r="241" spans="1:13" x14ac:dyDescent="0.25">
      <c r="A241" s="47">
        <v>2429</v>
      </c>
      <c r="B241" s="50">
        <v>2429</v>
      </c>
      <c r="D241">
        <v>5</v>
      </c>
      <c r="E241">
        <v>2025</v>
      </c>
      <c r="F241">
        <v>2403</v>
      </c>
      <c r="G241">
        <v>100</v>
      </c>
      <c r="H241">
        <v>106.4</v>
      </c>
      <c r="I241" t="s">
        <v>22</v>
      </c>
      <c r="J241" t="s">
        <v>365</v>
      </c>
      <c r="K241" t="s">
        <v>41</v>
      </c>
      <c r="L241" s="45">
        <v>41666</v>
      </c>
      <c r="M241" t="s">
        <v>366</v>
      </c>
    </row>
    <row r="242" spans="1:13" x14ac:dyDescent="0.25">
      <c r="B242" s="51">
        <v>2430</v>
      </c>
      <c r="C242" s="49" t="s">
        <v>415</v>
      </c>
      <c r="D242">
        <v>5</v>
      </c>
      <c r="E242">
        <v>2025</v>
      </c>
      <c r="F242">
        <v>2280</v>
      </c>
      <c r="G242">
        <v>5.12</v>
      </c>
      <c r="H242">
        <v>6.585</v>
      </c>
      <c r="I242" t="s">
        <v>22</v>
      </c>
      <c r="J242" t="s">
        <v>365</v>
      </c>
      <c r="K242" t="s">
        <v>41</v>
      </c>
      <c r="L242" s="45">
        <v>41674</v>
      </c>
      <c r="M242" t="s">
        <v>366</v>
      </c>
    </row>
    <row r="243" spans="1:13" x14ac:dyDescent="0.25">
      <c r="B243" s="51">
        <v>2435</v>
      </c>
      <c r="C243" s="49" t="s">
        <v>420</v>
      </c>
      <c r="D243">
        <v>5</v>
      </c>
      <c r="E243">
        <v>2025</v>
      </c>
      <c r="F243">
        <v>1662</v>
      </c>
      <c r="G243">
        <v>3.6869999999999998</v>
      </c>
      <c r="H243">
        <v>3.8340000000000001</v>
      </c>
      <c r="I243" t="s">
        <v>22</v>
      </c>
      <c r="J243" t="s">
        <v>365</v>
      </c>
      <c r="K243" t="s">
        <v>41</v>
      </c>
      <c r="L243" s="45">
        <v>41670</v>
      </c>
      <c r="M243" t="s">
        <v>367</v>
      </c>
    </row>
    <row r="244" spans="1:13" x14ac:dyDescent="0.25">
      <c r="A244" s="47">
        <v>2438</v>
      </c>
      <c r="B244" s="50">
        <v>2438</v>
      </c>
      <c r="D244">
        <v>7</v>
      </c>
      <c r="E244">
        <v>2025</v>
      </c>
      <c r="F244">
        <v>4410</v>
      </c>
      <c r="G244">
        <v>0</v>
      </c>
      <c r="H244">
        <v>1.032</v>
      </c>
      <c r="I244" t="s">
        <v>84</v>
      </c>
      <c r="J244" t="s">
        <v>365</v>
      </c>
      <c r="K244" t="s">
        <v>41</v>
      </c>
      <c r="L244" s="45">
        <v>41669</v>
      </c>
      <c r="M244" t="s">
        <v>366</v>
      </c>
    </row>
    <row r="245" spans="1:13" x14ac:dyDescent="0.25">
      <c r="A245" s="47">
        <v>2460</v>
      </c>
      <c r="B245" s="50">
        <v>2460</v>
      </c>
      <c r="D245">
        <v>7</v>
      </c>
      <c r="E245">
        <v>2025</v>
      </c>
      <c r="F245">
        <v>4539</v>
      </c>
      <c r="G245">
        <v>0</v>
      </c>
      <c r="H245">
        <v>1.46</v>
      </c>
      <c r="I245" t="s">
        <v>84</v>
      </c>
      <c r="J245" t="s">
        <v>365</v>
      </c>
      <c r="K245" t="s">
        <v>41</v>
      </c>
      <c r="L245" s="45">
        <v>41676</v>
      </c>
      <c r="M245" t="s">
        <v>366</v>
      </c>
    </row>
    <row r="246" spans="1:13" x14ac:dyDescent="0.25">
      <c r="A246" s="47">
        <v>2461</v>
      </c>
      <c r="B246" s="50">
        <v>2461</v>
      </c>
      <c r="D246">
        <v>3</v>
      </c>
      <c r="E246">
        <v>2025</v>
      </c>
      <c r="F246">
        <v>4020</v>
      </c>
      <c r="G246">
        <v>2.7709999999999999</v>
      </c>
      <c r="H246">
        <v>4.8899999999999997</v>
      </c>
      <c r="I246" t="s">
        <v>85</v>
      </c>
      <c r="J246" t="s">
        <v>365</v>
      </c>
      <c r="K246" t="s">
        <v>41</v>
      </c>
      <c r="L246" s="45">
        <v>41669</v>
      </c>
      <c r="M246" t="s">
        <v>366</v>
      </c>
    </row>
    <row r="247" spans="1:13" x14ac:dyDescent="0.25">
      <c r="B247" s="51">
        <v>2464</v>
      </c>
      <c r="C247" s="49" t="s">
        <v>390</v>
      </c>
      <c r="D247">
        <v>4</v>
      </c>
      <c r="E247">
        <v>2025</v>
      </c>
      <c r="F247">
        <v>4140</v>
      </c>
      <c r="G247">
        <v>1.43</v>
      </c>
      <c r="H247">
        <v>1.478</v>
      </c>
      <c r="I247" t="s">
        <v>10</v>
      </c>
      <c r="J247" t="s">
        <v>365</v>
      </c>
      <c r="K247" t="s">
        <v>41</v>
      </c>
      <c r="L247" s="45">
        <v>41674</v>
      </c>
      <c r="M247" t="s">
        <v>366</v>
      </c>
    </row>
    <row r="248" spans="1:13" x14ac:dyDescent="0.25">
      <c r="A248" s="47">
        <v>2466</v>
      </c>
      <c r="B248" s="50">
        <v>2466</v>
      </c>
      <c r="D248">
        <v>3</v>
      </c>
      <c r="E248">
        <v>2025</v>
      </c>
      <c r="F248">
        <v>2550</v>
      </c>
      <c r="G248">
        <v>1.861</v>
      </c>
      <c r="H248">
        <v>1.9079999999999999</v>
      </c>
      <c r="I248" t="s">
        <v>85</v>
      </c>
      <c r="J248" t="s">
        <v>365</v>
      </c>
      <c r="K248" t="s">
        <v>41</v>
      </c>
      <c r="L248" s="45">
        <v>41642</v>
      </c>
      <c r="M248" t="s">
        <v>367</v>
      </c>
    </row>
    <row r="249" spans="1:13" x14ac:dyDescent="0.25">
      <c r="A249" s="47">
        <v>2483</v>
      </c>
      <c r="B249" s="50">
        <v>2483</v>
      </c>
      <c r="D249">
        <v>5</v>
      </c>
      <c r="E249">
        <v>2025</v>
      </c>
      <c r="F249">
        <v>4980</v>
      </c>
      <c r="G249">
        <v>1.57</v>
      </c>
      <c r="H249">
        <v>5.6</v>
      </c>
      <c r="I249" t="s">
        <v>22</v>
      </c>
      <c r="J249" t="s">
        <v>365</v>
      </c>
      <c r="K249" t="s">
        <v>41</v>
      </c>
      <c r="L249" s="45">
        <v>41662</v>
      </c>
      <c r="M249" t="s">
        <v>366</v>
      </c>
    </row>
    <row r="250" spans="1:13" x14ac:dyDescent="0.25">
      <c r="A250" s="47">
        <v>2497</v>
      </c>
      <c r="B250" s="50">
        <v>2497</v>
      </c>
      <c r="D250">
        <v>3</v>
      </c>
      <c r="E250">
        <v>2025</v>
      </c>
      <c r="F250">
        <v>4000</v>
      </c>
      <c r="G250">
        <v>5.62</v>
      </c>
      <c r="H250">
        <v>7.585</v>
      </c>
      <c r="I250" t="s">
        <v>85</v>
      </c>
      <c r="J250" t="s">
        <v>365</v>
      </c>
      <c r="K250" t="s">
        <v>41</v>
      </c>
      <c r="L250" s="45">
        <v>41669</v>
      </c>
      <c r="M250" t="s">
        <v>366</v>
      </c>
    </row>
    <row r="251" spans="1:13" x14ac:dyDescent="0.25">
      <c r="A251" s="47">
        <v>2517</v>
      </c>
      <c r="B251" s="50">
        <v>2517</v>
      </c>
      <c r="D251">
        <v>4</v>
      </c>
      <c r="E251">
        <v>2025</v>
      </c>
      <c r="F251">
        <v>4180</v>
      </c>
      <c r="G251">
        <v>7.07</v>
      </c>
      <c r="H251">
        <v>7.5910000000000002</v>
      </c>
      <c r="I251" t="s">
        <v>10</v>
      </c>
      <c r="J251" t="s">
        <v>365</v>
      </c>
      <c r="K251" t="s">
        <v>41</v>
      </c>
      <c r="L251" s="45">
        <v>41669</v>
      </c>
      <c r="M251" t="s">
        <v>366</v>
      </c>
    </row>
    <row r="252" spans="1:13" x14ac:dyDescent="0.25">
      <c r="A252" s="47">
        <v>2556</v>
      </c>
      <c r="B252" s="50">
        <v>2556</v>
      </c>
      <c r="D252">
        <v>4</v>
      </c>
      <c r="E252">
        <v>2025</v>
      </c>
      <c r="F252">
        <v>7705</v>
      </c>
      <c r="G252">
        <v>100.00700000000001</v>
      </c>
      <c r="H252">
        <v>100.5</v>
      </c>
      <c r="I252" t="s">
        <v>10</v>
      </c>
      <c r="J252" t="s">
        <v>365</v>
      </c>
      <c r="K252" t="s">
        <v>41</v>
      </c>
      <c r="L252" s="45">
        <v>41646</v>
      </c>
      <c r="M252" t="s">
        <v>366</v>
      </c>
    </row>
    <row r="253" spans="1:13" x14ac:dyDescent="0.25">
      <c r="A253" s="47">
        <v>2573</v>
      </c>
      <c r="B253" s="50">
        <v>2573</v>
      </c>
      <c r="D253">
        <v>3</v>
      </c>
      <c r="E253">
        <v>2025</v>
      </c>
      <c r="F253">
        <v>4130</v>
      </c>
      <c r="G253">
        <v>0</v>
      </c>
      <c r="H253">
        <v>1.3859999999999999</v>
      </c>
      <c r="I253" t="s">
        <v>85</v>
      </c>
      <c r="J253" t="s">
        <v>365</v>
      </c>
      <c r="K253" t="s">
        <v>41</v>
      </c>
      <c r="L253" s="45">
        <v>41669</v>
      </c>
      <c r="M253" t="s">
        <v>366</v>
      </c>
    </row>
    <row r="254" spans="1:13" x14ac:dyDescent="0.25">
      <c r="B254" s="51">
        <v>2626</v>
      </c>
      <c r="C254" s="49" t="s">
        <v>382</v>
      </c>
      <c r="D254">
        <v>4</v>
      </c>
      <c r="E254">
        <v>2025</v>
      </c>
      <c r="F254">
        <v>1361</v>
      </c>
      <c r="G254">
        <v>4.4589999999999996</v>
      </c>
      <c r="H254">
        <v>4.5519999999999996</v>
      </c>
      <c r="I254" t="s">
        <v>10</v>
      </c>
      <c r="J254" t="s">
        <v>365</v>
      </c>
      <c r="K254" t="s">
        <v>41</v>
      </c>
      <c r="L254" s="45">
        <v>41670</v>
      </c>
      <c r="M254" t="s">
        <v>366</v>
      </c>
    </row>
    <row r="255" spans="1:13" x14ac:dyDescent="0.25">
      <c r="A255" s="47">
        <v>2657</v>
      </c>
      <c r="B255" s="50">
        <v>2657</v>
      </c>
      <c r="D255">
        <v>4</v>
      </c>
      <c r="E255">
        <v>2025</v>
      </c>
      <c r="F255">
        <v>4190</v>
      </c>
      <c r="G255">
        <v>8.1</v>
      </c>
      <c r="H255">
        <v>9.2379999999999995</v>
      </c>
      <c r="I255" t="s">
        <v>10</v>
      </c>
      <c r="J255" t="s">
        <v>365</v>
      </c>
      <c r="K255" t="s">
        <v>41</v>
      </c>
      <c r="L255" s="45">
        <v>41669</v>
      </c>
      <c r="M255" t="s">
        <v>366</v>
      </c>
    </row>
    <row r="256" spans="1:13" x14ac:dyDescent="0.25">
      <c r="B256" s="51">
        <v>2709</v>
      </c>
      <c r="C256" s="49" t="s">
        <v>379</v>
      </c>
      <c r="D256">
        <v>4</v>
      </c>
      <c r="E256">
        <v>2025</v>
      </c>
      <c r="F256">
        <v>1550</v>
      </c>
      <c r="G256">
        <v>0.217</v>
      </c>
      <c r="H256">
        <v>0.75700000000000001</v>
      </c>
      <c r="I256" t="s">
        <v>10</v>
      </c>
      <c r="J256" t="s">
        <v>365</v>
      </c>
      <c r="K256" t="s">
        <v>41</v>
      </c>
      <c r="L256" s="45">
        <v>41670</v>
      </c>
      <c r="M256" t="s">
        <v>367</v>
      </c>
    </row>
    <row r="257" spans="1:13" x14ac:dyDescent="0.25">
      <c r="A257" s="47">
        <v>2717</v>
      </c>
      <c r="B257" s="50">
        <v>2717</v>
      </c>
      <c r="D257">
        <v>3</v>
      </c>
      <c r="E257">
        <v>2025</v>
      </c>
      <c r="F257">
        <v>4120</v>
      </c>
      <c r="G257">
        <v>1.008</v>
      </c>
      <c r="H257">
        <v>1.43</v>
      </c>
      <c r="I257" t="s">
        <v>85</v>
      </c>
      <c r="J257" t="s">
        <v>365</v>
      </c>
      <c r="K257" t="s">
        <v>41</v>
      </c>
      <c r="L257" s="45">
        <v>41669</v>
      </c>
      <c r="M257" t="s">
        <v>366</v>
      </c>
    </row>
    <row r="258" spans="1:13" x14ac:dyDescent="0.25">
      <c r="A258" s="47">
        <v>2742</v>
      </c>
      <c r="B258" s="50">
        <v>2742</v>
      </c>
      <c r="D258">
        <v>7</v>
      </c>
      <c r="E258">
        <v>2025</v>
      </c>
      <c r="F258">
        <v>11043</v>
      </c>
      <c r="G258">
        <v>10</v>
      </c>
      <c r="H258">
        <v>10.441000000000001</v>
      </c>
      <c r="I258" t="s">
        <v>84</v>
      </c>
      <c r="J258" t="s">
        <v>365</v>
      </c>
      <c r="K258" t="s">
        <v>41</v>
      </c>
      <c r="L258" s="45">
        <v>41647</v>
      </c>
      <c r="M258" t="s">
        <v>366</v>
      </c>
    </row>
    <row r="259" spans="1:13" x14ac:dyDescent="0.25">
      <c r="B259" s="51">
        <v>2758</v>
      </c>
      <c r="C259" s="49" t="s">
        <v>382</v>
      </c>
      <c r="D259">
        <v>4</v>
      </c>
      <c r="E259">
        <v>2025</v>
      </c>
      <c r="F259">
        <v>1360</v>
      </c>
      <c r="G259">
        <v>0</v>
      </c>
      <c r="H259">
        <v>5.56</v>
      </c>
      <c r="I259" t="s">
        <v>10</v>
      </c>
      <c r="J259" t="s">
        <v>365</v>
      </c>
      <c r="K259" t="s">
        <v>41</v>
      </c>
      <c r="L259" s="45">
        <v>41670</v>
      </c>
      <c r="M259" t="s">
        <v>366</v>
      </c>
    </row>
    <row r="260" spans="1:13" x14ac:dyDescent="0.25">
      <c r="B260" s="51">
        <v>2760</v>
      </c>
      <c r="C260" s="49" t="s">
        <v>382</v>
      </c>
      <c r="D260">
        <v>4</v>
      </c>
      <c r="E260">
        <v>2025</v>
      </c>
      <c r="F260">
        <v>1361</v>
      </c>
      <c r="G260">
        <v>4.8559999999999999</v>
      </c>
      <c r="H260">
        <v>5.0330000000000004</v>
      </c>
      <c r="I260" t="s">
        <v>10</v>
      </c>
      <c r="J260" t="s">
        <v>365</v>
      </c>
      <c r="K260" t="s">
        <v>41</v>
      </c>
      <c r="L260" s="45">
        <v>41670</v>
      </c>
      <c r="M260" t="s">
        <v>366</v>
      </c>
    </row>
    <row r="261" spans="1:13" x14ac:dyDescent="0.25">
      <c r="A261" s="47">
        <v>2835</v>
      </c>
      <c r="B261" s="50">
        <v>2835</v>
      </c>
      <c r="D261">
        <v>5</v>
      </c>
      <c r="E261">
        <v>2025</v>
      </c>
      <c r="F261">
        <v>14040</v>
      </c>
      <c r="G261">
        <v>101.041</v>
      </c>
      <c r="H261">
        <v>103.807</v>
      </c>
      <c r="I261" t="s">
        <v>22</v>
      </c>
      <c r="J261" t="s">
        <v>365</v>
      </c>
      <c r="K261" t="s">
        <v>41</v>
      </c>
      <c r="L261" s="45">
        <v>41662</v>
      </c>
      <c r="M261" t="s">
        <v>366</v>
      </c>
    </row>
    <row r="262" spans="1:13" x14ac:dyDescent="0.25">
      <c r="B262" s="51">
        <v>2837</v>
      </c>
      <c r="C262" s="49" t="s">
        <v>379</v>
      </c>
      <c r="D262">
        <v>4</v>
      </c>
      <c r="E262">
        <v>2025</v>
      </c>
      <c r="F262">
        <v>1551</v>
      </c>
      <c r="G262">
        <v>0.24</v>
      </c>
      <c r="H262">
        <v>0.83</v>
      </c>
      <c r="I262" t="s">
        <v>10</v>
      </c>
      <c r="J262" t="s">
        <v>365</v>
      </c>
      <c r="K262" t="s">
        <v>41</v>
      </c>
      <c r="L262" s="45">
        <v>41670</v>
      </c>
      <c r="M262" t="s">
        <v>367</v>
      </c>
    </row>
    <row r="263" spans="1:13" x14ac:dyDescent="0.25">
      <c r="A263" s="47">
        <v>2871</v>
      </c>
      <c r="B263" s="50">
        <v>2871</v>
      </c>
      <c r="D263">
        <v>7</v>
      </c>
      <c r="E263">
        <v>2025</v>
      </c>
      <c r="F263">
        <v>7860</v>
      </c>
      <c r="G263">
        <v>13.843</v>
      </c>
      <c r="H263">
        <v>15.994999999999999</v>
      </c>
      <c r="I263" t="s">
        <v>84</v>
      </c>
      <c r="J263" t="s">
        <v>365</v>
      </c>
      <c r="K263" t="s">
        <v>41</v>
      </c>
      <c r="L263" s="45">
        <v>41647</v>
      </c>
      <c r="M263" t="s">
        <v>366</v>
      </c>
    </row>
    <row r="264" spans="1:13" x14ac:dyDescent="0.25">
      <c r="B264" s="51">
        <v>2887</v>
      </c>
      <c r="C264" s="49" t="s">
        <v>391</v>
      </c>
      <c r="D264">
        <v>4</v>
      </c>
      <c r="E264">
        <v>2025</v>
      </c>
      <c r="F264">
        <v>16297</v>
      </c>
      <c r="G264">
        <v>0.01</v>
      </c>
      <c r="H264">
        <v>0.05</v>
      </c>
      <c r="I264" t="s">
        <v>10</v>
      </c>
      <c r="J264" t="s">
        <v>365</v>
      </c>
      <c r="K264" t="s">
        <v>41</v>
      </c>
      <c r="L264" s="45">
        <v>41674</v>
      </c>
      <c r="M264" t="s">
        <v>366</v>
      </c>
    </row>
    <row r="265" spans="1:13" x14ac:dyDescent="0.25">
      <c r="B265" s="51">
        <v>2889</v>
      </c>
      <c r="C265" s="49" t="s">
        <v>387</v>
      </c>
      <c r="D265">
        <v>4</v>
      </c>
      <c r="E265">
        <v>2025</v>
      </c>
      <c r="F265">
        <v>5660</v>
      </c>
      <c r="G265">
        <v>85.248000000000005</v>
      </c>
      <c r="H265">
        <v>90.847999999999999</v>
      </c>
      <c r="I265" t="s">
        <v>10</v>
      </c>
      <c r="J265" t="s">
        <v>365</v>
      </c>
      <c r="K265" t="s">
        <v>41</v>
      </c>
      <c r="L265" s="45">
        <v>41674</v>
      </c>
      <c r="M265" t="s">
        <v>366</v>
      </c>
    </row>
    <row r="266" spans="1:13" x14ac:dyDescent="0.25">
      <c r="B266" s="51">
        <v>2918</v>
      </c>
      <c r="C266" s="49" t="s">
        <v>421</v>
      </c>
      <c r="D266">
        <v>4</v>
      </c>
      <c r="E266">
        <v>2025</v>
      </c>
      <c r="F266">
        <v>19445</v>
      </c>
      <c r="G266">
        <v>100.146</v>
      </c>
      <c r="H266">
        <v>100.18600000000001</v>
      </c>
      <c r="I266" t="s">
        <v>10</v>
      </c>
      <c r="J266" t="s">
        <v>365</v>
      </c>
      <c r="K266" t="s">
        <v>41</v>
      </c>
      <c r="L266" s="45">
        <v>41674</v>
      </c>
      <c r="M266" t="s">
        <v>366</v>
      </c>
    </row>
    <row r="267" spans="1:13" x14ac:dyDescent="0.25">
      <c r="B267" s="51">
        <v>2959</v>
      </c>
      <c r="C267" s="49" t="s">
        <v>422</v>
      </c>
      <c r="D267">
        <v>5</v>
      </c>
      <c r="E267">
        <v>2025</v>
      </c>
      <c r="F267">
        <v>16002</v>
      </c>
      <c r="G267">
        <v>42.91</v>
      </c>
      <c r="H267">
        <v>43.42</v>
      </c>
      <c r="I267" t="s">
        <v>22</v>
      </c>
      <c r="J267" t="s">
        <v>365</v>
      </c>
      <c r="K267" t="s">
        <v>41</v>
      </c>
      <c r="L267" s="45">
        <v>41674</v>
      </c>
      <c r="M267" t="s">
        <v>366</v>
      </c>
    </row>
    <row r="268" spans="1:13" x14ac:dyDescent="0.25">
      <c r="A268" s="47">
        <v>2997</v>
      </c>
      <c r="B268" s="50">
        <v>2997</v>
      </c>
      <c r="D268">
        <v>4</v>
      </c>
      <c r="E268">
        <v>2025</v>
      </c>
      <c r="F268">
        <v>3270</v>
      </c>
      <c r="G268">
        <v>300.73200000000003</v>
      </c>
      <c r="H268">
        <v>301.05</v>
      </c>
      <c r="I268" t="s">
        <v>10</v>
      </c>
      <c r="J268" t="s">
        <v>365</v>
      </c>
      <c r="K268" t="s">
        <v>41</v>
      </c>
      <c r="L268" s="45">
        <v>41613</v>
      </c>
      <c r="M268" t="s">
        <v>367</v>
      </c>
    </row>
    <row r="269" spans="1:13" x14ac:dyDescent="0.25">
      <c r="A269" s="47">
        <v>2998</v>
      </c>
      <c r="B269" s="50">
        <v>2998</v>
      </c>
      <c r="D269">
        <v>7</v>
      </c>
      <c r="E269">
        <v>2025</v>
      </c>
      <c r="F269">
        <v>5182</v>
      </c>
      <c r="G269">
        <v>100</v>
      </c>
      <c r="H269">
        <v>101</v>
      </c>
      <c r="I269" t="s">
        <v>84</v>
      </c>
      <c r="J269" t="s">
        <v>365</v>
      </c>
      <c r="K269" t="s">
        <v>41</v>
      </c>
      <c r="L269" s="45">
        <v>41676</v>
      </c>
      <c r="M269" t="s">
        <v>366</v>
      </c>
    </row>
    <row r="270" spans="1:13" x14ac:dyDescent="0.25">
      <c r="A270" s="47">
        <v>3005</v>
      </c>
      <c r="B270" s="50">
        <v>3005</v>
      </c>
      <c r="D270">
        <v>7</v>
      </c>
      <c r="E270">
        <v>2025</v>
      </c>
      <c r="F270">
        <v>25619</v>
      </c>
      <c r="G270">
        <v>100.98</v>
      </c>
      <c r="H270">
        <v>101.33</v>
      </c>
      <c r="I270" t="s">
        <v>84</v>
      </c>
      <c r="J270" t="s">
        <v>365</v>
      </c>
      <c r="K270" t="s">
        <v>41</v>
      </c>
      <c r="L270" s="45">
        <v>41646</v>
      </c>
      <c r="M270" t="s">
        <v>366</v>
      </c>
    </row>
    <row r="271" spans="1:13" x14ac:dyDescent="0.25">
      <c r="A271" s="47">
        <v>3028</v>
      </c>
      <c r="B271" s="50">
        <v>3028</v>
      </c>
      <c r="D271">
        <v>7</v>
      </c>
      <c r="E271">
        <v>2025</v>
      </c>
      <c r="F271">
        <v>7860</v>
      </c>
      <c r="G271">
        <v>1.7589999999999999</v>
      </c>
      <c r="H271">
        <v>5.6550000000000002</v>
      </c>
      <c r="I271" t="s">
        <v>84</v>
      </c>
      <c r="J271" t="s">
        <v>365</v>
      </c>
      <c r="K271" t="s">
        <v>41</v>
      </c>
      <c r="L271" s="45">
        <v>41647</v>
      </c>
      <c r="M271" t="s">
        <v>366</v>
      </c>
    </row>
    <row r="272" spans="1:13" x14ac:dyDescent="0.25">
      <c r="B272" s="51">
        <v>3034</v>
      </c>
      <c r="C272" s="49" t="s">
        <v>387</v>
      </c>
      <c r="D272">
        <v>4</v>
      </c>
      <c r="E272">
        <v>2025</v>
      </c>
      <c r="F272">
        <v>5660</v>
      </c>
      <c r="G272">
        <v>90.847999999999999</v>
      </c>
      <c r="H272">
        <v>90.914000000000001</v>
      </c>
      <c r="I272" t="s">
        <v>10</v>
      </c>
      <c r="J272" t="s">
        <v>365</v>
      </c>
      <c r="K272" t="s">
        <v>41</v>
      </c>
      <c r="L272" s="45">
        <v>41674</v>
      </c>
      <c r="M272" t="s">
        <v>366</v>
      </c>
    </row>
    <row r="273" spans="1:13" x14ac:dyDescent="0.25">
      <c r="A273" s="47">
        <v>3074</v>
      </c>
      <c r="B273" s="50">
        <v>3074</v>
      </c>
      <c r="D273">
        <v>4</v>
      </c>
      <c r="E273">
        <v>2025</v>
      </c>
      <c r="F273">
        <v>2574</v>
      </c>
      <c r="G273">
        <v>103.706</v>
      </c>
      <c r="H273">
        <v>104.714</v>
      </c>
      <c r="I273" t="s">
        <v>10</v>
      </c>
      <c r="J273" t="s">
        <v>365</v>
      </c>
      <c r="K273" t="s">
        <v>41</v>
      </c>
      <c r="L273" s="45">
        <v>41646</v>
      </c>
      <c r="M273" t="s">
        <v>366</v>
      </c>
    </row>
    <row r="274" spans="1:13" x14ac:dyDescent="0.25">
      <c r="A274" s="47">
        <v>3086</v>
      </c>
      <c r="B274" s="50">
        <v>3086</v>
      </c>
      <c r="D274">
        <v>4</v>
      </c>
      <c r="E274">
        <v>2025</v>
      </c>
      <c r="F274">
        <v>2574</v>
      </c>
      <c r="G274">
        <v>104.714</v>
      </c>
      <c r="H274">
        <v>106.72</v>
      </c>
      <c r="I274" t="s">
        <v>10</v>
      </c>
      <c r="J274" t="s">
        <v>365</v>
      </c>
      <c r="K274" t="s">
        <v>41</v>
      </c>
      <c r="L274" s="45">
        <v>41646</v>
      </c>
      <c r="M274" t="s">
        <v>366</v>
      </c>
    </row>
    <row r="275" spans="1:13" x14ac:dyDescent="0.25">
      <c r="B275" s="51">
        <v>3088</v>
      </c>
      <c r="C275" s="49" t="s">
        <v>422</v>
      </c>
      <c r="D275">
        <v>5</v>
      </c>
      <c r="E275">
        <v>2025</v>
      </c>
      <c r="F275">
        <v>16002</v>
      </c>
      <c r="G275">
        <v>40.92</v>
      </c>
      <c r="H275">
        <v>41.4</v>
      </c>
      <c r="I275" t="s">
        <v>22</v>
      </c>
      <c r="J275" t="s">
        <v>365</v>
      </c>
      <c r="K275" t="s">
        <v>41</v>
      </c>
      <c r="L275" s="45">
        <v>41674</v>
      </c>
      <c r="M275" t="s">
        <v>366</v>
      </c>
    </row>
    <row r="276" spans="1:13" x14ac:dyDescent="0.25">
      <c r="B276" s="51">
        <v>3091</v>
      </c>
      <c r="C276" s="49" t="s">
        <v>422</v>
      </c>
      <c r="D276">
        <v>5</v>
      </c>
      <c r="E276">
        <v>2025</v>
      </c>
      <c r="F276">
        <v>2380</v>
      </c>
      <c r="G276">
        <v>31.254000000000001</v>
      </c>
      <c r="H276">
        <v>37.655000000000001</v>
      </c>
      <c r="I276" t="s">
        <v>22</v>
      </c>
      <c r="J276" t="s">
        <v>365</v>
      </c>
      <c r="K276" t="s">
        <v>41</v>
      </c>
      <c r="L276" s="45">
        <v>41674</v>
      </c>
      <c r="M276" t="s">
        <v>366</v>
      </c>
    </row>
    <row r="277" spans="1:13" x14ac:dyDescent="0.25">
      <c r="B277" s="51">
        <v>3107</v>
      </c>
      <c r="C277" s="49" t="s">
        <v>393</v>
      </c>
      <c r="D277">
        <v>4</v>
      </c>
      <c r="E277">
        <v>2025</v>
      </c>
      <c r="F277">
        <v>7356</v>
      </c>
      <c r="G277">
        <v>199.27</v>
      </c>
      <c r="H277">
        <v>201.684</v>
      </c>
      <c r="I277" t="s">
        <v>10</v>
      </c>
      <c r="J277" t="s">
        <v>365</v>
      </c>
      <c r="K277" t="s">
        <v>41</v>
      </c>
      <c r="L277" s="45">
        <v>41674</v>
      </c>
      <c r="M277" t="s">
        <v>366</v>
      </c>
    </row>
    <row r="278" spans="1:13" x14ac:dyDescent="0.25">
      <c r="B278" s="51">
        <v>3129</v>
      </c>
      <c r="C278" s="49" t="s">
        <v>387</v>
      </c>
      <c r="D278">
        <v>4</v>
      </c>
      <c r="E278">
        <v>2025</v>
      </c>
      <c r="F278">
        <v>2200</v>
      </c>
      <c r="G278">
        <v>130.86000000000001</v>
      </c>
      <c r="H278">
        <v>142.47</v>
      </c>
      <c r="I278" t="s">
        <v>10</v>
      </c>
      <c r="J278" t="s">
        <v>365</v>
      </c>
      <c r="K278" t="s">
        <v>41</v>
      </c>
      <c r="L278" s="45">
        <v>41674</v>
      </c>
      <c r="M278" t="s">
        <v>366</v>
      </c>
    </row>
    <row r="279" spans="1:13" x14ac:dyDescent="0.25">
      <c r="B279" s="51">
        <v>3140</v>
      </c>
      <c r="C279" s="49" t="s">
        <v>423</v>
      </c>
      <c r="D279">
        <v>4</v>
      </c>
      <c r="E279">
        <v>2025</v>
      </c>
      <c r="F279">
        <v>2350</v>
      </c>
      <c r="G279">
        <v>120.56100000000001</v>
      </c>
      <c r="H279">
        <v>122.866</v>
      </c>
      <c r="I279" t="s">
        <v>10</v>
      </c>
      <c r="J279" t="s">
        <v>365</v>
      </c>
      <c r="K279" t="s">
        <v>41</v>
      </c>
      <c r="L279" s="45">
        <v>41674</v>
      </c>
      <c r="M279" t="s">
        <v>366</v>
      </c>
    </row>
    <row r="280" spans="1:13" x14ac:dyDescent="0.25">
      <c r="B280" s="51">
        <v>3155</v>
      </c>
      <c r="C280" s="49" t="s">
        <v>422</v>
      </c>
      <c r="D280">
        <v>5</v>
      </c>
      <c r="E280">
        <v>2025</v>
      </c>
      <c r="F280">
        <v>2380</v>
      </c>
      <c r="G280">
        <v>0</v>
      </c>
      <c r="H280">
        <v>25.984000000000002</v>
      </c>
      <c r="I280" t="s">
        <v>22</v>
      </c>
      <c r="J280" t="s">
        <v>365</v>
      </c>
      <c r="K280" t="s">
        <v>41</v>
      </c>
      <c r="L280" s="45">
        <v>41674</v>
      </c>
      <c r="M280" t="s">
        <v>366</v>
      </c>
    </row>
    <row r="281" spans="1:13" x14ac:dyDescent="0.25">
      <c r="B281" s="51">
        <v>3165</v>
      </c>
      <c r="C281" s="49" t="s">
        <v>422</v>
      </c>
      <c r="D281">
        <v>5</v>
      </c>
      <c r="E281">
        <v>2025</v>
      </c>
      <c r="F281">
        <v>2380</v>
      </c>
      <c r="G281">
        <v>26.28</v>
      </c>
      <c r="H281">
        <v>30.509</v>
      </c>
      <c r="I281" t="s">
        <v>22</v>
      </c>
      <c r="J281" t="s">
        <v>365</v>
      </c>
      <c r="K281" t="s">
        <v>41</v>
      </c>
      <c r="L281" s="45">
        <v>41674</v>
      </c>
      <c r="M281" t="s">
        <v>366</v>
      </c>
    </row>
    <row r="282" spans="1:13" x14ac:dyDescent="0.25">
      <c r="B282" s="51">
        <v>3178</v>
      </c>
      <c r="C282" s="49" t="s">
        <v>422</v>
      </c>
      <c r="D282">
        <v>5</v>
      </c>
      <c r="E282">
        <v>2025</v>
      </c>
      <c r="F282">
        <v>2380</v>
      </c>
      <c r="G282">
        <v>30.509</v>
      </c>
      <c r="H282">
        <v>31.254000000000001</v>
      </c>
      <c r="I282" t="s">
        <v>22</v>
      </c>
      <c r="J282" t="s">
        <v>365</v>
      </c>
      <c r="K282" t="s">
        <v>41</v>
      </c>
      <c r="L282" s="45">
        <v>41674</v>
      </c>
      <c r="M282" t="s">
        <v>366</v>
      </c>
    </row>
    <row r="283" spans="1:13" x14ac:dyDescent="0.25">
      <c r="B283" s="51">
        <v>3191</v>
      </c>
      <c r="C283" s="49" t="s">
        <v>423</v>
      </c>
      <c r="D283">
        <v>4</v>
      </c>
      <c r="E283">
        <v>2025</v>
      </c>
      <c r="F283">
        <v>2350</v>
      </c>
      <c r="G283">
        <v>77.89</v>
      </c>
      <c r="H283">
        <v>83.558999999999997</v>
      </c>
      <c r="I283" t="s">
        <v>10</v>
      </c>
      <c r="J283" t="s">
        <v>365</v>
      </c>
      <c r="K283" t="s">
        <v>41</v>
      </c>
      <c r="L283" s="45">
        <v>41674</v>
      </c>
      <c r="M283" t="s">
        <v>366</v>
      </c>
    </row>
    <row r="284" spans="1:13" x14ac:dyDescent="0.25">
      <c r="B284" s="51">
        <v>3194</v>
      </c>
      <c r="C284" s="49" t="s">
        <v>424</v>
      </c>
      <c r="D284">
        <v>5</v>
      </c>
      <c r="E284">
        <v>2025</v>
      </c>
      <c r="F284">
        <v>1580</v>
      </c>
      <c r="G284">
        <v>0</v>
      </c>
      <c r="H284">
        <v>11.175000000000001</v>
      </c>
      <c r="I284" t="s">
        <v>22</v>
      </c>
      <c r="J284" t="s">
        <v>365</v>
      </c>
      <c r="K284" t="s">
        <v>41</v>
      </c>
      <c r="L284" s="45">
        <v>41670</v>
      </c>
      <c r="M284" t="s">
        <v>367</v>
      </c>
    </row>
    <row r="285" spans="1:13" x14ac:dyDescent="0.25">
      <c r="B285" s="51">
        <v>3198</v>
      </c>
      <c r="C285" s="49" t="s">
        <v>408</v>
      </c>
      <c r="D285">
        <v>5</v>
      </c>
      <c r="E285">
        <v>2025</v>
      </c>
      <c r="F285">
        <v>2360</v>
      </c>
      <c r="G285">
        <v>7.62</v>
      </c>
      <c r="H285">
        <v>35.28</v>
      </c>
      <c r="I285" t="s">
        <v>22</v>
      </c>
      <c r="J285" t="s">
        <v>365</v>
      </c>
      <c r="K285" t="s">
        <v>41</v>
      </c>
      <c r="L285" s="45">
        <v>41674</v>
      </c>
      <c r="M285" t="s">
        <v>366</v>
      </c>
    </row>
    <row r="286" spans="1:13" x14ac:dyDescent="0.25">
      <c r="A286" s="47">
        <v>3206</v>
      </c>
      <c r="B286" s="50">
        <v>3206</v>
      </c>
      <c r="D286">
        <v>7</v>
      </c>
      <c r="E286">
        <v>2025</v>
      </c>
      <c r="F286">
        <v>19682</v>
      </c>
      <c r="G286">
        <v>100</v>
      </c>
      <c r="H286">
        <v>100.675</v>
      </c>
      <c r="I286" t="s">
        <v>84</v>
      </c>
      <c r="J286" t="s">
        <v>365</v>
      </c>
      <c r="K286" t="s">
        <v>41</v>
      </c>
      <c r="L286" s="45">
        <v>41666</v>
      </c>
      <c r="M286" t="s">
        <v>366</v>
      </c>
    </row>
    <row r="287" spans="1:13" x14ac:dyDescent="0.25">
      <c r="B287" s="51">
        <v>3257</v>
      </c>
      <c r="C287" s="49" t="s">
        <v>406</v>
      </c>
      <c r="D287">
        <v>4</v>
      </c>
      <c r="E287">
        <v>2025</v>
      </c>
      <c r="F287">
        <v>15999</v>
      </c>
      <c r="G287">
        <v>56.79</v>
      </c>
      <c r="H287">
        <v>57.09</v>
      </c>
      <c r="I287" t="s">
        <v>10</v>
      </c>
      <c r="J287" t="s">
        <v>365</v>
      </c>
      <c r="K287" t="s">
        <v>41</v>
      </c>
      <c r="L287" s="45">
        <v>41674</v>
      </c>
      <c r="M287" t="s">
        <v>366</v>
      </c>
    </row>
    <row r="288" spans="1:13" x14ac:dyDescent="0.25">
      <c r="A288" s="47">
        <v>3258</v>
      </c>
      <c r="B288" s="50">
        <v>3258</v>
      </c>
      <c r="D288">
        <v>7</v>
      </c>
      <c r="E288">
        <v>2025</v>
      </c>
      <c r="F288">
        <v>19054</v>
      </c>
      <c r="G288">
        <v>101.425</v>
      </c>
      <c r="H288">
        <v>104.474</v>
      </c>
      <c r="I288" t="s">
        <v>84</v>
      </c>
      <c r="J288" t="s">
        <v>365</v>
      </c>
      <c r="K288" t="s">
        <v>41</v>
      </c>
      <c r="L288" s="45">
        <v>41666</v>
      </c>
      <c r="M288" t="s">
        <v>366</v>
      </c>
    </row>
    <row r="289" spans="1:13" x14ac:dyDescent="0.25">
      <c r="A289" s="47">
        <v>3265</v>
      </c>
      <c r="B289" s="50">
        <v>3265</v>
      </c>
      <c r="D289">
        <v>7</v>
      </c>
      <c r="E289">
        <v>2025</v>
      </c>
      <c r="F289">
        <v>11076</v>
      </c>
      <c r="G289">
        <v>2.125</v>
      </c>
      <c r="H289">
        <v>2.2999999999999998</v>
      </c>
      <c r="I289" t="s">
        <v>84</v>
      </c>
      <c r="J289" t="s">
        <v>365</v>
      </c>
      <c r="K289" t="s">
        <v>41</v>
      </c>
      <c r="L289" s="45">
        <v>41646</v>
      </c>
      <c r="M289" t="s">
        <v>366</v>
      </c>
    </row>
    <row r="290" spans="1:13" x14ac:dyDescent="0.25">
      <c r="A290" s="47">
        <v>3287</v>
      </c>
      <c r="B290" s="50">
        <v>3287</v>
      </c>
      <c r="D290">
        <v>4</v>
      </c>
      <c r="E290">
        <v>2025</v>
      </c>
      <c r="F290">
        <v>4030</v>
      </c>
      <c r="G290">
        <v>3.93</v>
      </c>
      <c r="H290">
        <v>4.9240000000000004</v>
      </c>
      <c r="I290" t="s">
        <v>10</v>
      </c>
      <c r="J290" t="s">
        <v>365</v>
      </c>
      <c r="K290" t="s">
        <v>41</v>
      </c>
      <c r="L290" s="33" t="s">
        <v>83</v>
      </c>
      <c r="M290" t="s">
        <v>83</v>
      </c>
    </row>
    <row r="291" spans="1:13" x14ac:dyDescent="0.25">
      <c r="B291" s="51">
        <v>3291</v>
      </c>
      <c r="C291" s="49" t="s">
        <v>382</v>
      </c>
      <c r="D291">
        <v>4</v>
      </c>
      <c r="E291">
        <v>2025</v>
      </c>
      <c r="F291">
        <v>1361</v>
      </c>
      <c r="G291">
        <v>5.3179999999999996</v>
      </c>
      <c r="H291">
        <v>5.56</v>
      </c>
      <c r="I291" t="s">
        <v>10</v>
      </c>
      <c r="J291" t="s">
        <v>365</v>
      </c>
      <c r="K291" t="s">
        <v>41</v>
      </c>
      <c r="L291" s="45">
        <v>41670</v>
      </c>
      <c r="M291" t="s">
        <v>366</v>
      </c>
    </row>
    <row r="292" spans="1:13" x14ac:dyDescent="0.25">
      <c r="A292" s="47">
        <v>3307</v>
      </c>
      <c r="B292" s="50">
        <v>3307</v>
      </c>
      <c r="D292">
        <v>7</v>
      </c>
      <c r="E292">
        <v>2025</v>
      </c>
      <c r="F292">
        <v>19681</v>
      </c>
      <c r="G292">
        <v>100</v>
      </c>
      <c r="H292">
        <v>100.876</v>
      </c>
      <c r="I292" t="s">
        <v>84</v>
      </c>
      <c r="J292" t="s">
        <v>365</v>
      </c>
      <c r="K292" t="s">
        <v>41</v>
      </c>
      <c r="L292" s="45">
        <v>41666</v>
      </c>
      <c r="M292" t="s">
        <v>366</v>
      </c>
    </row>
    <row r="293" spans="1:13" x14ac:dyDescent="0.25">
      <c r="A293" s="47">
        <v>3309</v>
      </c>
      <c r="B293" s="50">
        <v>3309</v>
      </c>
      <c r="D293">
        <v>5</v>
      </c>
      <c r="E293">
        <v>2025</v>
      </c>
      <c r="F293">
        <v>8470</v>
      </c>
      <c r="G293">
        <v>1.7909999999999999</v>
      </c>
      <c r="H293">
        <v>8.4559999999999995</v>
      </c>
      <c r="I293" t="s">
        <v>22</v>
      </c>
      <c r="J293" t="s">
        <v>365</v>
      </c>
      <c r="K293" t="s">
        <v>41</v>
      </c>
      <c r="L293" s="45">
        <v>41613</v>
      </c>
      <c r="M293" t="s">
        <v>367</v>
      </c>
    </row>
    <row r="294" spans="1:13" x14ac:dyDescent="0.25">
      <c r="A294" s="47">
        <v>3338</v>
      </c>
      <c r="B294" s="50">
        <v>3338</v>
      </c>
      <c r="D294">
        <v>7</v>
      </c>
      <c r="E294">
        <v>2025</v>
      </c>
      <c r="F294">
        <v>12395</v>
      </c>
      <c r="G294">
        <v>100</v>
      </c>
      <c r="H294">
        <v>100.46299999999999</v>
      </c>
      <c r="I294" t="s">
        <v>84</v>
      </c>
      <c r="J294" t="s">
        <v>365</v>
      </c>
      <c r="K294" t="s">
        <v>41</v>
      </c>
      <c r="L294" s="45">
        <v>41676</v>
      </c>
      <c r="M294" t="s">
        <v>366</v>
      </c>
    </row>
    <row r="295" spans="1:13" x14ac:dyDescent="0.25">
      <c r="A295" s="47">
        <v>3346</v>
      </c>
      <c r="B295" s="50">
        <v>3346</v>
      </c>
      <c r="D295">
        <v>4</v>
      </c>
      <c r="E295">
        <v>2025</v>
      </c>
      <c r="F295">
        <v>4562</v>
      </c>
      <c r="G295">
        <v>10.7</v>
      </c>
      <c r="H295">
        <v>11.568</v>
      </c>
      <c r="I295" t="s">
        <v>10</v>
      </c>
      <c r="J295" t="s">
        <v>365</v>
      </c>
      <c r="K295" t="s">
        <v>41</v>
      </c>
      <c r="L295" s="45">
        <v>41642</v>
      </c>
      <c r="M295" t="s">
        <v>367</v>
      </c>
    </row>
    <row r="296" spans="1:13" x14ac:dyDescent="0.25">
      <c r="B296" s="51">
        <v>3372</v>
      </c>
      <c r="C296" s="49" t="s">
        <v>379</v>
      </c>
      <c r="D296">
        <v>5</v>
      </c>
      <c r="E296">
        <v>2025</v>
      </c>
      <c r="F296">
        <v>1540</v>
      </c>
      <c r="G296">
        <v>522.22299999999996</v>
      </c>
      <c r="H296">
        <v>522.86400000000003</v>
      </c>
      <c r="I296" t="s">
        <v>22</v>
      </c>
      <c r="J296" t="s">
        <v>365</v>
      </c>
      <c r="K296" t="s">
        <v>41</v>
      </c>
      <c r="L296" s="45">
        <v>41670</v>
      </c>
      <c r="M296" t="s">
        <v>366</v>
      </c>
    </row>
    <row r="297" spans="1:13" x14ac:dyDescent="0.25">
      <c r="B297" s="51">
        <v>3392</v>
      </c>
      <c r="C297" s="49" t="s">
        <v>408</v>
      </c>
      <c r="D297">
        <v>5</v>
      </c>
      <c r="E297">
        <v>2025</v>
      </c>
      <c r="F297">
        <v>2360</v>
      </c>
      <c r="G297">
        <v>35.28</v>
      </c>
      <c r="H297">
        <v>50.475999999999999</v>
      </c>
      <c r="I297" t="s">
        <v>22</v>
      </c>
      <c r="J297" t="s">
        <v>365</v>
      </c>
      <c r="K297" t="s">
        <v>41</v>
      </c>
      <c r="L297" s="45">
        <v>41674</v>
      </c>
      <c r="M297" t="s">
        <v>366</v>
      </c>
    </row>
    <row r="298" spans="1:13" x14ac:dyDescent="0.25">
      <c r="A298" s="47">
        <v>3420</v>
      </c>
      <c r="B298" s="50">
        <v>3420</v>
      </c>
      <c r="D298">
        <v>7</v>
      </c>
      <c r="E298">
        <v>2025</v>
      </c>
      <c r="F298">
        <v>19673</v>
      </c>
      <c r="G298">
        <v>100</v>
      </c>
      <c r="H298">
        <v>100.42</v>
      </c>
      <c r="I298" t="s">
        <v>84</v>
      </c>
      <c r="J298" t="s">
        <v>365</v>
      </c>
      <c r="K298" t="s">
        <v>41</v>
      </c>
      <c r="L298" s="45">
        <v>41666</v>
      </c>
      <c r="M298" t="s">
        <v>366</v>
      </c>
    </row>
    <row r="299" spans="1:13" x14ac:dyDescent="0.25">
      <c r="A299" s="47">
        <v>3444</v>
      </c>
      <c r="B299" s="50">
        <v>3444</v>
      </c>
      <c r="D299">
        <v>3</v>
      </c>
      <c r="E299">
        <v>2025</v>
      </c>
      <c r="F299">
        <v>25400</v>
      </c>
      <c r="G299">
        <v>100</v>
      </c>
      <c r="H299">
        <v>100.04600000000001</v>
      </c>
      <c r="I299" t="s">
        <v>85</v>
      </c>
      <c r="J299" t="s">
        <v>365</v>
      </c>
      <c r="K299" t="s">
        <v>41</v>
      </c>
      <c r="L299" s="45">
        <v>41642</v>
      </c>
      <c r="M299" t="s">
        <v>367</v>
      </c>
    </row>
    <row r="300" spans="1:13" x14ac:dyDescent="0.25">
      <c r="A300" s="47">
        <v>3447</v>
      </c>
      <c r="B300" s="50">
        <v>3447</v>
      </c>
      <c r="D300">
        <v>6</v>
      </c>
      <c r="E300">
        <v>2025</v>
      </c>
      <c r="F300">
        <v>13659</v>
      </c>
      <c r="G300">
        <v>12.996</v>
      </c>
      <c r="H300">
        <v>13.5</v>
      </c>
      <c r="I300" t="s">
        <v>20</v>
      </c>
      <c r="J300" t="s">
        <v>365</v>
      </c>
      <c r="K300" t="s">
        <v>41</v>
      </c>
      <c r="L300" s="45">
        <v>41647</v>
      </c>
      <c r="M300" t="s">
        <v>366</v>
      </c>
    </row>
    <row r="301" spans="1:13" x14ac:dyDescent="0.25">
      <c r="A301" s="47">
        <v>3469</v>
      </c>
      <c r="B301" s="50">
        <v>3469</v>
      </c>
      <c r="D301">
        <v>7</v>
      </c>
      <c r="E301">
        <v>2025</v>
      </c>
      <c r="F301">
        <v>19049</v>
      </c>
      <c r="G301">
        <v>100</v>
      </c>
      <c r="H301">
        <v>102.98</v>
      </c>
      <c r="I301" t="s">
        <v>84</v>
      </c>
      <c r="J301" t="s">
        <v>365</v>
      </c>
      <c r="K301" t="s">
        <v>41</v>
      </c>
      <c r="L301" s="33" t="s">
        <v>83</v>
      </c>
      <c r="M301" t="s">
        <v>83</v>
      </c>
    </row>
    <row r="302" spans="1:13" x14ac:dyDescent="0.25">
      <c r="A302" s="47">
        <v>3474</v>
      </c>
      <c r="B302" s="50">
        <v>3474</v>
      </c>
      <c r="D302">
        <v>7</v>
      </c>
      <c r="E302">
        <v>2025</v>
      </c>
      <c r="F302">
        <v>15987</v>
      </c>
      <c r="G302">
        <v>100</v>
      </c>
      <c r="H302">
        <v>100.206</v>
      </c>
      <c r="I302" t="s">
        <v>84</v>
      </c>
      <c r="J302" t="s">
        <v>365</v>
      </c>
      <c r="K302" t="s">
        <v>41</v>
      </c>
      <c r="L302" s="45">
        <v>41646</v>
      </c>
      <c r="M302" t="s">
        <v>366</v>
      </c>
    </row>
    <row r="303" spans="1:13" x14ac:dyDescent="0.25">
      <c r="B303" s="51">
        <v>3491</v>
      </c>
      <c r="C303" s="49" t="s">
        <v>425</v>
      </c>
      <c r="D303">
        <v>4</v>
      </c>
      <c r="E303">
        <v>2025</v>
      </c>
      <c r="F303">
        <v>2460</v>
      </c>
      <c r="G303">
        <v>99.334999999999994</v>
      </c>
      <c r="H303">
        <v>100</v>
      </c>
      <c r="I303" t="s">
        <v>10</v>
      </c>
      <c r="J303" t="s">
        <v>365</v>
      </c>
      <c r="K303" t="s">
        <v>41</v>
      </c>
      <c r="L303" s="45">
        <v>41674</v>
      </c>
      <c r="M303" t="s">
        <v>366</v>
      </c>
    </row>
    <row r="304" spans="1:13" x14ac:dyDescent="0.25">
      <c r="B304" s="51">
        <v>3510</v>
      </c>
      <c r="C304" s="49" t="s">
        <v>382</v>
      </c>
      <c r="D304">
        <v>4</v>
      </c>
      <c r="E304">
        <v>2025</v>
      </c>
      <c r="F304">
        <v>20053</v>
      </c>
      <c r="G304">
        <v>105.259</v>
      </c>
      <c r="H304">
        <v>105.40300000000001</v>
      </c>
      <c r="I304" t="s">
        <v>10</v>
      </c>
      <c r="J304" t="s">
        <v>365</v>
      </c>
      <c r="K304" t="s">
        <v>41</v>
      </c>
      <c r="L304" s="45">
        <v>41674</v>
      </c>
      <c r="M304" t="s">
        <v>366</v>
      </c>
    </row>
    <row r="305" spans="1:13" x14ac:dyDescent="0.25">
      <c r="B305" s="51">
        <v>3520</v>
      </c>
      <c r="C305" s="49" t="s">
        <v>423</v>
      </c>
      <c r="D305">
        <v>4</v>
      </c>
      <c r="E305">
        <v>2025</v>
      </c>
      <c r="F305">
        <v>2350</v>
      </c>
      <c r="G305">
        <v>100.7</v>
      </c>
      <c r="H305">
        <v>104.26600000000001</v>
      </c>
      <c r="I305" t="s">
        <v>10</v>
      </c>
      <c r="J305" t="s">
        <v>365</v>
      </c>
      <c r="K305" t="s">
        <v>41</v>
      </c>
      <c r="L305" s="45">
        <v>41674</v>
      </c>
      <c r="M305" t="s">
        <v>366</v>
      </c>
    </row>
    <row r="306" spans="1:13" x14ac:dyDescent="0.25">
      <c r="A306" s="47">
        <v>3523</v>
      </c>
      <c r="B306" s="50">
        <v>3523</v>
      </c>
      <c r="D306">
        <v>7</v>
      </c>
      <c r="E306">
        <v>2025</v>
      </c>
      <c r="F306">
        <v>11941</v>
      </c>
      <c r="G306">
        <v>10.5</v>
      </c>
      <c r="H306">
        <v>11.082000000000001</v>
      </c>
      <c r="I306" t="s">
        <v>84</v>
      </c>
      <c r="J306" t="s">
        <v>365</v>
      </c>
      <c r="K306" t="s">
        <v>41</v>
      </c>
      <c r="L306" s="45">
        <v>41669</v>
      </c>
      <c r="M306" t="s">
        <v>366</v>
      </c>
    </row>
    <row r="307" spans="1:13" x14ac:dyDescent="0.25">
      <c r="B307" s="51">
        <v>3524</v>
      </c>
      <c r="C307" s="49" t="s">
        <v>423</v>
      </c>
      <c r="D307">
        <v>4</v>
      </c>
      <c r="E307">
        <v>2025</v>
      </c>
      <c r="F307">
        <v>2350</v>
      </c>
      <c r="G307">
        <v>87.828999999999994</v>
      </c>
      <c r="H307">
        <v>97.024000000000001</v>
      </c>
      <c r="I307" t="s">
        <v>10</v>
      </c>
      <c r="J307" t="s">
        <v>365</v>
      </c>
      <c r="K307" t="s">
        <v>41</v>
      </c>
      <c r="L307" s="45">
        <v>41674</v>
      </c>
      <c r="M307" t="s">
        <v>366</v>
      </c>
    </row>
    <row r="308" spans="1:13" x14ac:dyDescent="0.25">
      <c r="B308" s="51">
        <v>3526</v>
      </c>
      <c r="C308" s="49" t="s">
        <v>423</v>
      </c>
      <c r="D308">
        <v>4</v>
      </c>
      <c r="E308">
        <v>2025</v>
      </c>
      <c r="F308">
        <v>2350</v>
      </c>
      <c r="G308">
        <v>104.26600000000001</v>
      </c>
      <c r="H308">
        <v>120.56100000000001</v>
      </c>
      <c r="I308" t="s">
        <v>10</v>
      </c>
      <c r="J308" t="s">
        <v>365</v>
      </c>
      <c r="K308" t="s">
        <v>41</v>
      </c>
      <c r="L308" s="45">
        <v>41674</v>
      </c>
      <c r="M308" t="s">
        <v>366</v>
      </c>
    </row>
    <row r="309" spans="1:13" x14ac:dyDescent="0.25">
      <c r="A309" s="47">
        <v>3536</v>
      </c>
      <c r="B309" s="50">
        <v>3536</v>
      </c>
      <c r="D309">
        <v>4</v>
      </c>
      <c r="E309">
        <v>2025</v>
      </c>
      <c r="F309">
        <v>30478</v>
      </c>
      <c r="G309">
        <v>100</v>
      </c>
      <c r="H309">
        <v>100.56</v>
      </c>
      <c r="I309" t="s">
        <v>10</v>
      </c>
      <c r="J309" t="s">
        <v>365</v>
      </c>
      <c r="K309" t="s">
        <v>41</v>
      </c>
      <c r="L309" s="45">
        <v>41669</v>
      </c>
      <c r="M309" t="s">
        <v>366</v>
      </c>
    </row>
    <row r="310" spans="1:13" x14ac:dyDescent="0.25">
      <c r="B310" s="51">
        <v>3542</v>
      </c>
      <c r="C310" s="49" t="s">
        <v>414</v>
      </c>
      <c r="D310" s="39">
        <v>4</v>
      </c>
      <c r="E310" s="39">
        <v>2025</v>
      </c>
      <c r="F310" s="39">
        <v>30479</v>
      </c>
      <c r="G310" s="39">
        <v>100</v>
      </c>
      <c r="H310" s="39">
        <v>100.161</v>
      </c>
      <c r="I310" s="39" t="s">
        <v>10</v>
      </c>
      <c r="J310" s="39" t="s">
        <v>365</v>
      </c>
      <c r="K310" s="39" t="s">
        <v>41</v>
      </c>
      <c r="L310" s="53">
        <v>41669</v>
      </c>
      <c r="M310" s="39" t="s">
        <v>366</v>
      </c>
    </row>
    <row r="311" spans="1:13" x14ac:dyDescent="0.25">
      <c r="B311" s="51">
        <v>3550</v>
      </c>
      <c r="C311" s="49" t="s">
        <v>426</v>
      </c>
      <c r="D311">
        <v>4</v>
      </c>
      <c r="E311">
        <v>2025</v>
      </c>
      <c r="F311">
        <v>30482</v>
      </c>
      <c r="G311">
        <v>10</v>
      </c>
      <c r="H311">
        <v>10.034000000000001</v>
      </c>
      <c r="I311" t="s">
        <v>10</v>
      </c>
      <c r="J311" t="s">
        <v>365</v>
      </c>
      <c r="K311" t="s">
        <v>41</v>
      </c>
      <c r="L311" s="45">
        <v>41674</v>
      </c>
      <c r="M311" t="s">
        <v>366</v>
      </c>
    </row>
    <row r="312" spans="1:13" x14ac:dyDescent="0.25">
      <c r="B312" s="51">
        <v>3559</v>
      </c>
      <c r="C312" s="49" t="s">
        <v>426</v>
      </c>
      <c r="D312">
        <v>4</v>
      </c>
      <c r="E312">
        <v>2025</v>
      </c>
      <c r="F312">
        <v>30483</v>
      </c>
      <c r="G312">
        <v>10</v>
      </c>
      <c r="H312">
        <v>10.039</v>
      </c>
      <c r="I312" t="s">
        <v>10</v>
      </c>
      <c r="J312" t="s">
        <v>365</v>
      </c>
      <c r="K312" t="s">
        <v>41</v>
      </c>
      <c r="L312" s="45">
        <v>41674</v>
      </c>
      <c r="M312" t="s">
        <v>366</v>
      </c>
    </row>
    <row r="313" spans="1:13" x14ac:dyDescent="0.25">
      <c r="A313" s="47">
        <v>3568</v>
      </c>
      <c r="B313" s="50">
        <v>3568</v>
      </c>
      <c r="D313">
        <v>5</v>
      </c>
      <c r="E313">
        <v>2025</v>
      </c>
      <c r="F313">
        <v>25352</v>
      </c>
      <c r="G313">
        <v>100</v>
      </c>
      <c r="H313">
        <v>100.602</v>
      </c>
      <c r="I313" t="s">
        <v>10</v>
      </c>
      <c r="J313" t="s">
        <v>365</v>
      </c>
      <c r="K313" t="s">
        <v>82</v>
      </c>
      <c r="L313" s="45">
        <v>41646</v>
      </c>
      <c r="M313" t="s">
        <v>366</v>
      </c>
    </row>
    <row r="314" spans="1:13" x14ac:dyDescent="0.25">
      <c r="A314" s="47">
        <v>3572</v>
      </c>
      <c r="B314" s="50">
        <v>3572</v>
      </c>
      <c r="D314">
        <v>0</v>
      </c>
      <c r="E314">
        <v>2015</v>
      </c>
      <c r="F314">
        <v>25264</v>
      </c>
      <c r="G314">
        <v>99.375</v>
      </c>
      <c r="H314">
        <v>99.72</v>
      </c>
      <c r="I314" t="s">
        <v>83</v>
      </c>
      <c r="J314" t="s">
        <v>365</v>
      </c>
      <c r="K314" t="s">
        <v>36</v>
      </c>
      <c r="L314" s="45">
        <v>41647</v>
      </c>
      <c r="M314" t="s">
        <v>366</v>
      </c>
    </row>
    <row r="315" spans="1:13" x14ac:dyDescent="0.25">
      <c r="A315" s="47">
        <v>3583</v>
      </c>
      <c r="B315" s="50">
        <v>3583</v>
      </c>
      <c r="D315">
        <v>7</v>
      </c>
      <c r="E315">
        <v>2025</v>
      </c>
      <c r="F315">
        <v>19017</v>
      </c>
      <c r="G315">
        <v>100</v>
      </c>
      <c r="H315">
        <v>100.146</v>
      </c>
      <c r="I315" t="s">
        <v>84</v>
      </c>
      <c r="J315" t="s">
        <v>365</v>
      </c>
      <c r="K315" t="s">
        <v>41</v>
      </c>
      <c r="L315" s="45">
        <v>41647</v>
      </c>
      <c r="M315" t="s">
        <v>366</v>
      </c>
    </row>
    <row r="316" spans="1:13" x14ac:dyDescent="0.25">
      <c r="B316" s="51">
        <v>3622</v>
      </c>
      <c r="C316" s="49" t="s">
        <v>422</v>
      </c>
      <c r="D316">
        <v>5</v>
      </c>
      <c r="E316">
        <v>2025</v>
      </c>
      <c r="F316">
        <v>2380</v>
      </c>
      <c r="G316">
        <v>37.965000000000003</v>
      </c>
      <c r="H316">
        <v>40.92</v>
      </c>
      <c r="I316" t="s">
        <v>22</v>
      </c>
      <c r="J316" t="s">
        <v>365</v>
      </c>
      <c r="K316" t="s">
        <v>41</v>
      </c>
      <c r="L316" s="45">
        <v>41674</v>
      </c>
      <c r="M316" t="s">
        <v>366</v>
      </c>
    </row>
    <row r="317" spans="1:13" x14ac:dyDescent="0.25">
      <c r="A317" s="47">
        <v>3625</v>
      </c>
      <c r="B317" s="50">
        <v>3625</v>
      </c>
      <c r="D317">
        <v>5</v>
      </c>
      <c r="E317">
        <v>2025</v>
      </c>
      <c r="F317">
        <v>8130</v>
      </c>
      <c r="G317">
        <v>0.11899999999999999</v>
      </c>
      <c r="H317">
        <v>1.988</v>
      </c>
      <c r="I317" t="s">
        <v>22</v>
      </c>
      <c r="J317" t="s">
        <v>365</v>
      </c>
      <c r="K317" t="s">
        <v>41</v>
      </c>
      <c r="L317" s="45">
        <v>41666</v>
      </c>
      <c r="M317" t="s">
        <v>366</v>
      </c>
    </row>
    <row r="318" spans="1:13" x14ac:dyDescent="0.25">
      <c r="B318" s="51">
        <v>3647</v>
      </c>
      <c r="C318" s="49" t="s">
        <v>427</v>
      </c>
      <c r="D318">
        <v>5</v>
      </c>
      <c r="E318">
        <v>2025</v>
      </c>
      <c r="F318">
        <v>2520</v>
      </c>
      <c r="G318">
        <v>0</v>
      </c>
      <c r="H318">
        <v>9.1329999999999991</v>
      </c>
      <c r="I318" t="s">
        <v>22</v>
      </c>
      <c r="J318" t="s">
        <v>365</v>
      </c>
      <c r="K318" t="s">
        <v>41</v>
      </c>
      <c r="L318" s="45">
        <v>41674</v>
      </c>
      <c r="M318" t="s">
        <v>366</v>
      </c>
    </row>
    <row r="319" spans="1:13" x14ac:dyDescent="0.25">
      <c r="A319" s="47">
        <v>3666</v>
      </c>
      <c r="B319" s="50">
        <v>3666</v>
      </c>
      <c r="D319">
        <v>5</v>
      </c>
      <c r="E319">
        <v>2025</v>
      </c>
      <c r="F319">
        <v>11935</v>
      </c>
      <c r="G319">
        <v>100</v>
      </c>
      <c r="H319">
        <v>101.35899999999999</v>
      </c>
      <c r="I319" t="s">
        <v>22</v>
      </c>
      <c r="J319" t="s">
        <v>365</v>
      </c>
      <c r="K319" t="s">
        <v>41</v>
      </c>
      <c r="L319" s="45">
        <v>41675</v>
      </c>
      <c r="M319" t="s">
        <v>367</v>
      </c>
    </row>
    <row r="320" spans="1:13" x14ac:dyDescent="0.25">
      <c r="B320" s="51">
        <v>3713</v>
      </c>
      <c r="C320" s="49" t="s">
        <v>425</v>
      </c>
      <c r="D320">
        <v>4</v>
      </c>
      <c r="E320">
        <v>2025</v>
      </c>
      <c r="F320">
        <v>2460</v>
      </c>
      <c r="G320">
        <v>77.858000000000004</v>
      </c>
      <c r="H320">
        <v>79.284999999999997</v>
      </c>
      <c r="I320" t="s">
        <v>10</v>
      </c>
      <c r="J320" t="s">
        <v>365</v>
      </c>
      <c r="K320" t="s">
        <v>41</v>
      </c>
      <c r="L320" s="45">
        <v>41674</v>
      </c>
      <c r="M320" t="s">
        <v>366</v>
      </c>
    </row>
    <row r="321" spans="1:13" x14ac:dyDescent="0.25">
      <c r="B321" s="51">
        <v>3733</v>
      </c>
      <c r="C321" s="49" t="s">
        <v>424</v>
      </c>
      <c r="D321">
        <v>5</v>
      </c>
      <c r="E321">
        <v>2025</v>
      </c>
      <c r="F321">
        <v>30861</v>
      </c>
      <c r="G321">
        <v>521.76</v>
      </c>
      <c r="H321">
        <v>522.22299999999996</v>
      </c>
      <c r="I321" t="s">
        <v>22</v>
      </c>
      <c r="J321" t="s">
        <v>365</v>
      </c>
      <c r="K321" t="s">
        <v>41</v>
      </c>
      <c r="L321" s="45">
        <v>41674</v>
      </c>
      <c r="M321" t="s">
        <v>366</v>
      </c>
    </row>
    <row r="322" spans="1:13" x14ac:dyDescent="0.25">
      <c r="A322" s="47">
        <v>3774</v>
      </c>
      <c r="B322" s="50">
        <v>3774</v>
      </c>
      <c r="D322">
        <v>7</v>
      </c>
      <c r="E322">
        <v>2025</v>
      </c>
      <c r="F322">
        <v>10436</v>
      </c>
      <c r="G322">
        <v>100.43600000000001</v>
      </c>
      <c r="H322">
        <v>100.899</v>
      </c>
      <c r="I322" t="s">
        <v>84</v>
      </c>
      <c r="J322" t="s">
        <v>365</v>
      </c>
      <c r="K322" t="s">
        <v>41</v>
      </c>
      <c r="L322" s="45">
        <v>41646</v>
      </c>
      <c r="M322" t="s">
        <v>366</v>
      </c>
    </row>
    <row r="323" spans="1:13" x14ac:dyDescent="0.25">
      <c r="B323" s="51">
        <v>3802</v>
      </c>
      <c r="C323" s="49" t="s">
        <v>387</v>
      </c>
      <c r="D323">
        <v>4</v>
      </c>
      <c r="E323">
        <v>2025</v>
      </c>
      <c r="F323">
        <v>8619</v>
      </c>
      <c r="G323">
        <v>90.914000000000001</v>
      </c>
      <c r="H323">
        <v>92.902000000000001</v>
      </c>
      <c r="I323" t="s">
        <v>10</v>
      </c>
      <c r="J323" t="s">
        <v>365</v>
      </c>
      <c r="K323" t="s">
        <v>41</v>
      </c>
      <c r="L323" s="45">
        <v>41674</v>
      </c>
      <c r="M323" t="s">
        <v>366</v>
      </c>
    </row>
    <row r="324" spans="1:13" x14ac:dyDescent="0.25">
      <c r="B324" s="51">
        <v>3815</v>
      </c>
      <c r="C324" s="49" t="s">
        <v>382</v>
      </c>
      <c r="D324">
        <v>4</v>
      </c>
      <c r="E324">
        <v>2025</v>
      </c>
      <c r="F324">
        <v>30881</v>
      </c>
      <c r="G324">
        <v>104.879</v>
      </c>
      <c r="H324">
        <v>105.259</v>
      </c>
      <c r="I324" t="s">
        <v>10</v>
      </c>
      <c r="J324" t="s">
        <v>365</v>
      </c>
      <c r="K324" t="s">
        <v>41</v>
      </c>
      <c r="L324" s="45">
        <v>41674</v>
      </c>
      <c r="M324" t="s">
        <v>366</v>
      </c>
    </row>
    <row r="325" spans="1:13" x14ac:dyDescent="0.25">
      <c r="A325" s="47">
        <v>3817</v>
      </c>
      <c r="B325" s="50">
        <v>3817</v>
      </c>
      <c r="D325">
        <v>0</v>
      </c>
      <c r="E325">
        <v>2025</v>
      </c>
      <c r="F325">
        <v>30453</v>
      </c>
      <c r="G325">
        <v>100.634</v>
      </c>
      <c r="H325">
        <v>101.383</v>
      </c>
      <c r="I325" t="s">
        <v>83</v>
      </c>
      <c r="J325" t="s">
        <v>365</v>
      </c>
      <c r="K325" t="s">
        <v>36</v>
      </c>
      <c r="L325" s="45">
        <v>41613</v>
      </c>
      <c r="M325" t="s">
        <v>367</v>
      </c>
    </row>
    <row r="326" spans="1:13" x14ac:dyDescent="0.25">
      <c r="A326" s="47">
        <v>3822</v>
      </c>
      <c r="B326" s="50">
        <v>3822</v>
      </c>
      <c r="D326">
        <v>3</v>
      </c>
      <c r="E326">
        <v>2025</v>
      </c>
      <c r="F326">
        <v>15880</v>
      </c>
      <c r="G326">
        <v>10</v>
      </c>
      <c r="H326">
        <v>11.013</v>
      </c>
      <c r="I326" t="s">
        <v>85</v>
      </c>
      <c r="J326" t="s">
        <v>365</v>
      </c>
      <c r="K326" t="s">
        <v>41</v>
      </c>
      <c r="L326" s="45">
        <v>41669</v>
      </c>
      <c r="M326" t="s">
        <v>366</v>
      </c>
    </row>
    <row r="327" spans="1:13" x14ac:dyDescent="0.25">
      <c r="A327" s="47">
        <v>3842</v>
      </c>
      <c r="B327" s="50">
        <v>3842</v>
      </c>
      <c r="D327">
        <v>7</v>
      </c>
      <c r="E327">
        <v>2025</v>
      </c>
      <c r="F327">
        <v>25264</v>
      </c>
      <c r="G327">
        <v>99.72</v>
      </c>
      <c r="H327">
        <v>100</v>
      </c>
      <c r="I327" t="s">
        <v>84</v>
      </c>
      <c r="J327" t="s">
        <v>365</v>
      </c>
      <c r="K327" t="s">
        <v>41</v>
      </c>
      <c r="L327" s="45">
        <v>41647</v>
      </c>
      <c r="M327" t="s">
        <v>366</v>
      </c>
    </row>
    <row r="328" spans="1:13" x14ac:dyDescent="0.25">
      <c r="A328" s="47">
        <v>3885</v>
      </c>
      <c r="B328" s="50">
        <v>3885</v>
      </c>
      <c r="D328">
        <v>7</v>
      </c>
      <c r="E328">
        <v>2025</v>
      </c>
      <c r="F328">
        <v>25458</v>
      </c>
      <c r="G328">
        <v>100</v>
      </c>
      <c r="H328">
        <v>105.009</v>
      </c>
      <c r="I328" t="s">
        <v>84</v>
      </c>
      <c r="J328" t="s">
        <v>365</v>
      </c>
      <c r="K328" t="s">
        <v>41</v>
      </c>
      <c r="L328" s="45">
        <v>41646</v>
      </c>
      <c r="M328" t="s">
        <v>366</v>
      </c>
    </row>
    <row r="329" spans="1:13" x14ac:dyDescent="0.25">
      <c r="B329" s="51">
        <v>3888</v>
      </c>
      <c r="C329" s="49" t="s">
        <v>92</v>
      </c>
      <c r="D329" s="39">
        <v>2</v>
      </c>
      <c r="E329" s="39">
        <v>2025</v>
      </c>
      <c r="F329" s="39">
        <v>25459</v>
      </c>
      <c r="G329" s="39">
        <v>97.734999999999999</v>
      </c>
      <c r="H329" s="39">
        <v>100</v>
      </c>
      <c r="I329" s="39" t="s">
        <v>371</v>
      </c>
      <c r="J329" s="39" t="s">
        <v>365</v>
      </c>
      <c r="K329" s="39" t="s">
        <v>41</v>
      </c>
      <c r="L329" s="53">
        <v>41655</v>
      </c>
      <c r="M329" s="39" t="s">
        <v>366</v>
      </c>
    </row>
    <row r="330" spans="1:13" x14ac:dyDescent="0.25">
      <c r="B330" s="51">
        <v>3895</v>
      </c>
      <c r="C330" s="49" t="s">
        <v>404</v>
      </c>
      <c r="D330">
        <v>4</v>
      </c>
      <c r="E330">
        <v>2025</v>
      </c>
      <c r="F330">
        <v>2241</v>
      </c>
      <c r="G330">
        <v>1.667</v>
      </c>
      <c r="H330">
        <v>1.839</v>
      </c>
      <c r="I330" t="s">
        <v>10</v>
      </c>
      <c r="J330" t="s">
        <v>365</v>
      </c>
      <c r="K330" t="s">
        <v>41</v>
      </c>
      <c r="L330" s="45">
        <v>41674</v>
      </c>
      <c r="M330" t="s">
        <v>366</v>
      </c>
    </row>
    <row r="331" spans="1:13" x14ac:dyDescent="0.25">
      <c r="B331" s="51">
        <v>3904</v>
      </c>
      <c r="C331" s="49" t="s">
        <v>404</v>
      </c>
      <c r="D331">
        <v>4</v>
      </c>
      <c r="E331">
        <v>2025</v>
      </c>
      <c r="F331">
        <v>2241</v>
      </c>
      <c r="G331">
        <v>1.8720000000000001</v>
      </c>
      <c r="H331">
        <v>1.9710000000000001</v>
      </c>
      <c r="I331" t="s">
        <v>10</v>
      </c>
      <c r="J331" t="s">
        <v>365</v>
      </c>
      <c r="K331" t="s">
        <v>41</v>
      </c>
      <c r="L331" s="45">
        <v>41674</v>
      </c>
      <c r="M331" t="s">
        <v>366</v>
      </c>
    </row>
    <row r="332" spans="1:13" x14ac:dyDescent="0.25">
      <c r="A332" s="47">
        <v>3909</v>
      </c>
      <c r="B332" s="50">
        <v>3909</v>
      </c>
      <c r="D332">
        <v>5</v>
      </c>
      <c r="E332">
        <v>2025</v>
      </c>
      <c r="F332">
        <v>14058</v>
      </c>
      <c r="G332">
        <v>102.011</v>
      </c>
      <c r="H332">
        <v>107.008</v>
      </c>
      <c r="I332" t="s">
        <v>84</v>
      </c>
      <c r="J332" t="s">
        <v>365</v>
      </c>
      <c r="K332" t="s">
        <v>41</v>
      </c>
      <c r="L332" s="45">
        <v>41662</v>
      </c>
      <c r="M332" t="s">
        <v>366</v>
      </c>
    </row>
    <row r="333" spans="1:13" x14ac:dyDescent="0.25">
      <c r="A333" s="47">
        <v>3920</v>
      </c>
      <c r="B333" s="50">
        <v>3920</v>
      </c>
      <c r="D333">
        <v>7</v>
      </c>
      <c r="E333">
        <v>2025</v>
      </c>
      <c r="F333">
        <v>30466</v>
      </c>
      <c r="G333">
        <v>100</v>
      </c>
      <c r="H333">
        <v>100.238</v>
      </c>
      <c r="I333" t="s">
        <v>84</v>
      </c>
      <c r="J333" t="s">
        <v>365</v>
      </c>
      <c r="K333" t="s">
        <v>41</v>
      </c>
      <c r="L333" s="45">
        <v>41646</v>
      </c>
      <c r="M333" t="s">
        <v>366</v>
      </c>
    </row>
    <row r="334" spans="1:13" x14ac:dyDescent="0.25">
      <c r="A334" s="47">
        <v>3936</v>
      </c>
      <c r="B334" s="50">
        <v>3936</v>
      </c>
      <c r="D334">
        <v>0</v>
      </c>
      <c r="E334">
        <v>2025</v>
      </c>
      <c r="F334">
        <v>30434</v>
      </c>
      <c r="G334">
        <v>100</v>
      </c>
      <c r="H334">
        <v>100.25</v>
      </c>
      <c r="I334" t="s">
        <v>83</v>
      </c>
      <c r="J334" t="s">
        <v>365</v>
      </c>
      <c r="K334" t="s">
        <v>36</v>
      </c>
      <c r="L334" s="45">
        <v>41647</v>
      </c>
      <c r="M334" t="s">
        <v>366</v>
      </c>
    </row>
    <row r="335" spans="1:13" x14ac:dyDescent="0.25">
      <c r="B335" s="51">
        <v>3975</v>
      </c>
      <c r="C335" s="49" t="s">
        <v>422</v>
      </c>
      <c r="D335">
        <v>5</v>
      </c>
      <c r="E335">
        <v>2025</v>
      </c>
      <c r="F335">
        <v>2380</v>
      </c>
      <c r="G335">
        <v>41.58</v>
      </c>
      <c r="H335">
        <v>42.91</v>
      </c>
      <c r="I335" t="s">
        <v>22</v>
      </c>
      <c r="J335" t="s">
        <v>365</v>
      </c>
      <c r="K335" t="s">
        <v>41</v>
      </c>
      <c r="L335" s="45">
        <v>41674</v>
      </c>
      <c r="M335" t="s">
        <v>366</v>
      </c>
    </row>
    <row r="336" spans="1:13" x14ac:dyDescent="0.25">
      <c r="A336" s="47">
        <v>3979</v>
      </c>
      <c r="B336" s="50">
        <v>3979</v>
      </c>
      <c r="D336">
        <v>4</v>
      </c>
      <c r="E336">
        <v>2025</v>
      </c>
      <c r="F336">
        <v>25805</v>
      </c>
      <c r="G336">
        <v>99.988</v>
      </c>
      <c r="H336">
        <v>100.123</v>
      </c>
      <c r="I336" t="s">
        <v>10</v>
      </c>
      <c r="J336" t="s">
        <v>365</v>
      </c>
      <c r="K336" t="s">
        <v>41</v>
      </c>
      <c r="L336" s="45">
        <v>41621</v>
      </c>
      <c r="M336" t="s">
        <v>366</v>
      </c>
    </row>
    <row r="337" spans="1:13" x14ac:dyDescent="0.25">
      <c r="A337" s="47">
        <v>3992</v>
      </c>
      <c r="B337" s="50">
        <v>3992</v>
      </c>
      <c r="D337">
        <v>4</v>
      </c>
      <c r="E337">
        <v>2025</v>
      </c>
      <c r="F337">
        <v>25311</v>
      </c>
      <c r="G337">
        <v>100</v>
      </c>
      <c r="H337">
        <v>100.68899999999999</v>
      </c>
      <c r="I337" t="s">
        <v>10</v>
      </c>
      <c r="J337" t="s">
        <v>365</v>
      </c>
      <c r="K337" t="s">
        <v>82</v>
      </c>
      <c r="L337" s="45">
        <v>41646</v>
      </c>
      <c r="M337" t="s">
        <v>366</v>
      </c>
    </row>
    <row r="338" spans="1:13" x14ac:dyDescent="0.25">
      <c r="A338" s="47">
        <v>3994</v>
      </c>
      <c r="B338" s="50">
        <v>3994</v>
      </c>
      <c r="D338">
        <v>7</v>
      </c>
      <c r="E338">
        <v>2025</v>
      </c>
      <c r="F338">
        <v>30431</v>
      </c>
      <c r="G338">
        <v>100</v>
      </c>
      <c r="H338">
        <v>100.31</v>
      </c>
      <c r="I338" t="s">
        <v>84</v>
      </c>
      <c r="J338" t="s">
        <v>365</v>
      </c>
      <c r="K338" t="s">
        <v>41</v>
      </c>
      <c r="L338" s="45">
        <v>41647</v>
      </c>
      <c r="M338" t="s">
        <v>366</v>
      </c>
    </row>
    <row r="339" spans="1:13" x14ac:dyDescent="0.25">
      <c r="A339" s="47">
        <v>4097</v>
      </c>
      <c r="B339" s="50">
        <v>4097</v>
      </c>
      <c r="D339">
        <v>3</v>
      </c>
      <c r="E339">
        <v>2025</v>
      </c>
      <c r="F339">
        <v>25354</v>
      </c>
      <c r="G339">
        <v>100</v>
      </c>
      <c r="H339">
        <v>100.437</v>
      </c>
      <c r="I339" t="s">
        <v>85</v>
      </c>
      <c r="J339" t="s">
        <v>365</v>
      </c>
      <c r="K339" t="s">
        <v>41</v>
      </c>
      <c r="L339" s="45">
        <v>41669</v>
      </c>
      <c r="M339" t="s">
        <v>366</v>
      </c>
    </row>
    <row r="340" spans="1:13" x14ac:dyDescent="0.25">
      <c r="A340" s="47">
        <v>4107</v>
      </c>
      <c r="B340" s="50">
        <v>4107</v>
      </c>
      <c r="D340">
        <v>7</v>
      </c>
      <c r="E340">
        <v>2025</v>
      </c>
      <c r="F340">
        <v>14060</v>
      </c>
      <c r="G340">
        <v>100</v>
      </c>
      <c r="H340">
        <v>101</v>
      </c>
      <c r="I340" t="s">
        <v>84</v>
      </c>
      <c r="J340" t="s">
        <v>365</v>
      </c>
      <c r="K340" t="s">
        <v>41</v>
      </c>
      <c r="L340" s="45">
        <v>41662</v>
      </c>
      <c r="M340" t="s">
        <v>366</v>
      </c>
    </row>
    <row r="341" spans="1:13" x14ac:dyDescent="0.25">
      <c r="B341" s="51">
        <v>4109</v>
      </c>
      <c r="C341" s="49" t="s">
        <v>422</v>
      </c>
      <c r="D341">
        <v>5</v>
      </c>
      <c r="E341">
        <v>2025</v>
      </c>
      <c r="F341">
        <v>2380</v>
      </c>
      <c r="G341">
        <v>43.42</v>
      </c>
      <c r="H341">
        <v>44.24</v>
      </c>
      <c r="I341" t="s">
        <v>22</v>
      </c>
      <c r="J341" t="s">
        <v>365</v>
      </c>
      <c r="K341" t="s">
        <v>41</v>
      </c>
      <c r="L341" s="45">
        <v>41674</v>
      </c>
      <c r="M341" t="s">
        <v>366</v>
      </c>
    </row>
    <row r="342" spans="1:13" x14ac:dyDescent="0.25">
      <c r="A342" s="47">
        <v>4119</v>
      </c>
      <c r="B342" s="50">
        <v>4119</v>
      </c>
      <c r="D342">
        <v>0</v>
      </c>
      <c r="E342">
        <v>2025</v>
      </c>
      <c r="F342">
        <v>25618</v>
      </c>
      <c r="G342">
        <v>10</v>
      </c>
      <c r="H342">
        <v>10.773999999999999</v>
      </c>
      <c r="I342" t="s">
        <v>83</v>
      </c>
      <c r="J342" t="s">
        <v>365</v>
      </c>
      <c r="K342" t="s">
        <v>36</v>
      </c>
      <c r="L342" s="45">
        <v>41647</v>
      </c>
      <c r="M342" t="s">
        <v>366</v>
      </c>
    </row>
    <row r="343" spans="1:13" x14ac:dyDescent="0.25">
      <c r="B343" s="51">
        <v>4131</v>
      </c>
      <c r="C343" s="49" t="s">
        <v>385</v>
      </c>
      <c r="D343">
        <v>4</v>
      </c>
      <c r="E343">
        <v>2025</v>
      </c>
      <c r="F343">
        <v>25246</v>
      </c>
      <c r="G343">
        <v>34.572000000000003</v>
      </c>
      <c r="H343">
        <v>34.637999999999998</v>
      </c>
      <c r="I343" t="s">
        <v>10</v>
      </c>
      <c r="J343" t="s">
        <v>365</v>
      </c>
      <c r="K343" t="s">
        <v>41</v>
      </c>
      <c r="L343" s="45">
        <v>41674</v>
      </c>
      <c r="M343" t="s">
        <v>366</v>
      </c>
    </row>
    <row r="344" spans="1:13" x14ac:dyDescent="0.25">
      <c r="A344" s="47">
        <v>4159</v>
      </c>
      <c r="B344" s="50">
        <v>4159</v>
      </c>
      <c r="D344">
        <v>0</v>
      </c>
      <c r="E344">
        <v>2025</v>
      </c>
      <c r="F344">
        <v>25494</v>
      </c>
      <c r="G344">
        <v>100</v>
      </c>
      <c r="H344">
        <v>100.381</v>
      </c>
      <c r="I344" t="s">
        <v>83</v>
      </c>
      <c r="J344" t="s">
        <v>365</v>
      </c>
      <c r="K344" t="s">
        <v>36</v>
      </c>
      <c r="L344" s="45">
        <v>41647</v>
      </c>
      <c r="M344" t="s">
        <v>366</v>
      </c>
    </row>
    <row r="345" spans="1:13" x14ac:dyDescent="0.25">
      <c r="A345" s="47">
        <v>4162</v>
      </c>
      <c r="B345" s="50">
        <v>4162</v>
      </c>
      <c r="D345">
        <v>3</v>
      </c>
      <c r="E345">
        <v>2025</v>
      </c>
      <c r="F345">
        <v>25795</v>
      </c>
      <c r="G345">
        <v>10.039999999999999</v>
      </c>
      <c r="H345">
        <v>10.061</v>
      </c>
      <c r="I345" t="s">
        <v>85</v>
      </c>
      <c r="J345" t="s">
        <v>365</v>
      </c>
      <c r="K345" t="s">
        <v>41</v>
      </c>
      <c r="L345" s="45">
        <v>41642</v>
      </c>
      <c r="M345" t="s">
        <v>367</v>
      </c>
    </row>
    <row r="346" spans="1:13" x14ac:dyDescent="0.25">
      <c r="A346" s="47">
        <v>4199</v>
      </c>
      <c r="B346" s="50">
        <v>4199</v>
      </c>
      <c r="D346">
        <v>7</v>
      </c>
      <c r="E346">
        <v>2025</v>
      </c>
      <c r="F346">
        <v>25262</v>
      </c>
      <c r="G346">
        <v>100</v>
      </c>
      <c r="H346">
        <v>101.023</v>
      </c>
      <c r="I346" t="s">
        <v>84</v>
      </c>
      <c r="J346" t="s">
        <v>365</v>
      </c>
      <c r="K346" t="s">
        <v>41</v>
      </c>
      <c r="L346" s="45">
        <v>41646</v>
      </c>
      <c r="M346" t="s">
        <v>366</v>
      </c>
    </row>
    <row r="347" spans="1:13" x14ac:dyDescent="0.25">
      <c r="B347" s="51">
        <v>4218</v>
      </c>
      <c r="C347" s="49" t="s">
        <v>401</v>
      </c>
      <c r="D347">
        <v>3</v>
      </c>
      <c r="E347">
        <v>2025</v>
      </c>
      <c r="F347">
        <v>25238</v>
      </c>
      <c r="G347">
        <v>0.125</v>
      </c>
      <c r="H347">
        <v>0.375</v>
      </c>
      <c r="I347" t="s">
        <v>85</v>
      </c>
      <c r="J347" t="s">
        <v>365</v>
      </c>
      <c r="K347" t="s">
        <v>41</v>
      </c>
      <c r="L347" s="45">
        <v>41674</v>
      </c>
      <c r="M347" t="s">
        <v>366</v>
      </c>
    </row>
    <row r="348" spans="1:13" x14ac:dyDescent="0.25">
      <c r="A348" s="47">
        <v>4231</v>
      </c>
      <c r="B348" s="50">
        <v>4231</v>
      </c>
      <c r="D348">
        <v>4</v>
      </c>
      <c r="E348">
        <v>2025</v>
      </c>
      <c r="F348">
        <v>30440</v>
      </c>
      <c r="G348">
        <v>100.02800000000001</v>
      </c>
      <c r="H348">
        <v>100.422</v>
      </c>
      <c r="I348" t="s">
        <v>10</v>
      </c>
      <c r="J348" t="s">
        <v>365</v>
      </c>
      <c r="K348" t="s">
        <v>82</v>
      </c>
      <c r="L348" s="45">
        <v>41620</v>
      </c>
      <c r="M348" t="s">
        <v>366</v>
      </c>
    </row>
    <row r="349" spans="1:13" x14ac:dyDescent="0.25">
      <c r="A349" s="47">
        <v>4242</v>
      </c>
      <c r="B349" s="50">
        <v>4242</v>
      </c>
      <c r="D349">
        <v>7</v>
      </c>
      <c r="E349">
        <v>2025</v>
      </c>
      <c r="F349">
        <v>5930</v>
      </c>
      <c r="G349">
        <v>2.7890000000000001</v>
      </c>
      <c r="H349">
        <v>4.2</v>
      </c>
      <c r="I349" t="s">
        <v>84</v>
      </c>
      <c r="J349" t="s">
        <v>365</v>
      </c>
      <c r="K349" t="s">
        <v>41</v>
      </c>
      <c r="L349" s="45">
        <v>41620</v>
      </c>
      <c r="M349" t="s">
        <v>366</v>
      </c>
    </row>
    <row r="350" spans="1:13" x14ac:dyDescent="0.25">
      <c r="A350" s="47">
        <v>4259</v>
      </c>
      <c r="B350" s="50">
        <v>4259</v>
      </c>
      <c r="D350">
        <v>7</v>
      </c>
      <c r="E350">
        <v>2025</v>
      </c>
      <c r="F350">
        <v>25343</v>
      </c>
      <c r="G350">
        <v>98.751999999999995</v>
      </c>
      <c r="H350">
        <v>99.004000000000005</v>
      </c>
      <c r="I350" t="s">
        <v>84</v>
      </c>
      <c r="J350" t="s">
        <v>365</v>
      </c>
      <c r="K350" t="s">
        <v>41</v>
      </c>
      <c r="L350" s="45">
        <v>41676</v>
      </c>
      <c r="M350" t="s">
        <v>366</v>
      </c>
    </row>
    <row r="351" spans="1:13" x14ac:dyDescent="0.25">
      <c r="A351" s="47">
        <v>4265</v>
      </c>
      <c r="B351" s="50">
        <v>4265</v>
      </c>
      <c r="D351">
        <v>4</v>
      </c>
      <c r="E351">
        <v>2025</v>
      </c>
      <c r="F351">
        <v>4597</v>
      </c>
      <c r="G351">
        <v>10</v>
      </c>
      <c r="H351">
        <v>10.814</v>
      </c>
      <c r="I351" t="s">
        <v>10</v>
      </c>
      <c r="J351" t="s">
        <v>365</v>
      </c>
      <c r="K351" t="s">
        <v>41</v>
      </c>
      <c r="L351" s="45">
        <v>41613</v>
      </c>
      <c r="M351" t="s">
        <v>367</v>
      </c>
    </row>
    <row r="352" spans="1:13" x14ac:dyDescent="0.25">
      <c r="A352" s="47">
        <v>4283</v>
      </c>
      <c r="B352" s="50">
        <v>4283</v>
      </c>
      <c r="D352">
        <v>7</v>
      </c>
      <c r="E352">
        <v>2025</v>
      </c>
      <c r="F352">
        <v>25343</v>
      </c>
      <c r="G352">
        <v>101.586</v>
      </c>
      <c r="H352">
        <v>102.26</v>
      </c>
      <c r="I352" t="s">
        <v>84</v>
      </c>
      <c r="J352" t="s">
        <v>365</v>
      </c>
      <c r="K352" t="s">
        <v>41</v>
      </c>
      <c r="L352" s="45">
        <v>41676</v>
      </c>
      <c r="M352" t="s">
        <v>366</v>
      </c>
    </row>
    <row r="353" spans="1:13" x14ac:dyDescent="0.25">
      <c r="A353" s="47">
        <v>4301</v>
      </c>
      <c r="B353" s="50">
        <v>4301</v>
      </c>
      <c r="D353">
        <v>0</v>
      </c>
      <c r="E353">
        <v>2025</v>
      </c>
      <c r="F353">
        <v>25493</v>
      </c>
      <c r="G353">
        <v>100</v>
      </c>
      <c r="H353">
        <v>101.03400000000001</v>
      </c>
      <c r="I353" t="s">
        <v>83</v>
      </c>
      <c r="J353" t="s">
        <v>365</v>
      </c>
      <c r="K353" t="s">
        <v>36</v>
      </c>
      <c r="L353" s="45">
        <v>41647</v>
      </c>
      <c r="M353" t="s">
        <v>366</v>
      </c>
    </row>
    <row r="354" spans="1:13" x14ac:dyDescent="0.25">
      <c r="A354" s="47">
        <v>4305</v>
      </c>
      <c r="B354" s="50">
        <v>4305</v>
      </c>
      <c r="D354">
        <v>5</v>
      </c>
      <c r="E354">
        <v>2015</v>
      </c>
      <c r="F354">
        <v>4020</v>
      </c>
      <c r="G354">
        <v>6.9580000000000002</v>
      </c>
      <c r="H354">
        <v>7.4889999999999999</v>
      </c>
      <c r="I354" t="s">
        <v>22</v>
      </c>
      <c r="J354" t="s">
        <v>365</v>
      </c>
      <c r="K354" t="s">
        <v>82</v>
      </c>
      <c r="L354" s="45">
        <v>41669</v>
      </c>
      <c r="M354" t="s">
        <v>366</v>
      </c>
    </row>
    <row r="355" spans="1:13" x14ac:dyDescent="0.25">
      <c r="A355" s="47">
        <v>4314</v>
      </c>
      <c r="B355" s="50">
        <v>4314</v>
      </c>
      <c r="D355">
        <v>5</v>
      </c>
      <c r="E355">
        <v>2025</v>
      </c>
      <c r="F355">
        <v>25353</v>
      </c>
      <c r="G355">
        <v>100.054</v>
      </c>
      <c r="H355">
        <v>100.71599999999999</v>
      </c>
      <c r="I355" t="s">
        <v>22</v>
      </c>
      <c r="J355" t="s">
        <v>365</v>
      </c>
      <c r="K355" t="s">
        <v>41</v>
      </c>
      <c r="L355" s="45">
        <v>41646</v>
      </c>
      <c r="M355" t="s">
        <v>366</v>
      </c>
    </row>
    <row r="356" spans="1:13" x14ac:dyDescent="0.25">
      <c r="A356" s="47">
        <v>4327</v>
      </c>
      <c r="B356" s="50">
        <v>4327</v>
      </c>
      <c r="D356">
        <v>7</v>
      </c>
      <c r="E356">
        <v>2025</v>
      </c>
      <c r="F356">
        <v>25264</v>
      </c>
      <c r="G356">
        <v>99.236999999999995</v>
      </c>
      <c r="H356">
        <v>99.375</v>
      </c>
      <c r="I356" t="s">
        <v>84</v>
      </c>
      <c r="J356" t="s">
        <v>365</v>
      </c>
      <c r="K356" t="s">
        <v>41</v>
      </c>
      <c r="L356" s="45">
        <v>41647</v>
      </c>
      <c r="M356" t="s">
        <v>366</v>
      </c>
    </row>
    <row r="357" spans="1:13" x14ac:dyDescent="0.25">
      <c r="A357" s="47">
        <v>4355</v>
      </c>
      <c r="B357" s="50">
        <v>4355</v>
      </c>
      <c r="D357">
        <v>4</v>
      </c>
      <c r="E357">
        <v>2025</v>
      </c>
      <c r="F357">
        <v>12094</v>
      </c>
      <c r="G357">
        <v>100.123</v>
      </c>
      <c r="H357">
        <v>103.502</v>
      </c>
      <c r="I357" t="s">
        <v>10</v>
      </c>
      <c r="J357" t="s">
        <v>365</v>
      </c>
      <c r="K357" t="s">
        <v>41</v>
      </c>
      <c r="L357" s="45">
        <v>41621</v>
      </c>
      <c r="M357" t="s">
        <v>366</v>
      </c>
    </row>
    <row r="358" spans="1:13" x14ac:dyDescent="0.25">
      <c r="A358" s="47">
        <v>4365</v>
      </c>
      <c r="B358" s="50">
        <v>4365</v>
      </c>
      <c r="D358">
        <v>3</v>
      </c>
      <c r="E358">
        <v>2025</v>
      </c>
      <c r="F358">
        <v>25794</v>
      </c>
      <c r="G358">
        <v>11</v>
      </c>
      <c r="H358">
        <v>11.028</v>
      </c>
      <c r="I358" t="s">
        <v>85</v>
      </c>
      <c r="J358" t="s">
        <v>365</v>
      </c>
      <c r="K358" t="s">
        <v>41</v>
      </c>
      <c r="L358" s="45">
        <v>41642</v>
      </c>
      <c r="M358" t="s">
        <v>367</v>
      </c>
    </row>
    <row r="359" spans="1:13" x14ac:dyDescent="0.25">
      <c r="B359" s="51">
        <v>4373</v>
      </c>
      <c r="C359" s="49" t="s">
        <v>382</v>
      </c>
      <c r="D359">
        <v>4</v>
      </c>
      <c r="E359">
        <v>2025</v>
      </c>
      <c r="F359">
        <v>30881</v>
      </c>
      <c r="G359">
        <v>103.821</v>
      </c>
      <c r="H359">
        <v>104.023</v>
      </c>
      <c r="I359" t="s">
        <v>10</v>
      </c>
      <c r="J359" t="s">
        <v>365</v>
      </c>
      <c r="K359" t="s">
        <v>41</v>
      </c>
      <c r="L359" s="45">
        <v>41674</v>
      </c>
      <c r="M359" t="s">
        <v>366</v>
      </c>
    </row>
    <row r="360" spans="1:13" x14ac:dyDescent="0.25">
      <c r="A360" s="47">
        <v>4384</v>
      </c>
      <c r="B360" s="50">
        <v>4384</v>
      </c>
      <c r="D360">
        <v>3</v>
      </c>
      <c r="E360">
        <v>2025</v>
      </c>
      <c r="F360">
        <v>25794</v>
      </c>
      <c r="G360">
        <v>12.025</v>
      </c>
      <c r="H360">
        <v>12.051</v>
      </c>
      <c r="I360" t="s">
        <v>85</v>
      </c>
      <c r="J360" t="s">
        <v>365</v>
      </c>
      <c r="K360" t="s">
        <v>41</v>
      </c>
      <c r="L360" s="45">
        <v>41642</v>
      </c>
      <c r="M360" t="s">
        <v>367</v>
      </c>
    </row>
    <row r="361" spans="1:13" x14ac:dyDescent="0.25">
      <c r="A361" s="47">
        <v>4402</v>
      </c>
      <c r="B361" s="50">
        <v>4402</v>
      </c>
      <c r="D361">
        <v>7</v>
      </c>
      <c r="E361">
        <v>2025</v>
      </c>
      <c r="F361">
        <v>4318</v>
      </c>
      <c r="G361">
        <v>10</v>
      </c>
      <c r="H361">
        <v>10.507999999999999</v>
      </c>
      <c r="I361" t="s">
        <v>84</v>
      </c>
      <c r="J361" t="s">
        <v>365</v>
      </c>
      <c r="K361" t="s">
        <v>41</v>
      </c>
      <c r="L361" s="45">
        <v>41669</v>
      </c>
      <c r="M361" t="s">
        <v>366</v>
      </c>
    </row>
    <row r="362" spans="1:13" x14ac:dyDescent="0.25">
      <c r="A362" s="47">
        <v>4433</v>
      </c>
      <c r="B362" s="50">
        <v>4433</v>
      </c>
      <c r="D362">
        <v>7</v>
      </c>
      <c r="E362">
        <v>2025</v>
      </c>
      <c r="F362">
        <v>11947</v>
      </c>
      <c r="G362">
        <v>10.779</v>
      </c>
      <c r="H362">
        <v>11.006</v>
      </c>
      <c r="I362" t="s">
        <v>84</v>
      </c>
      <c r="J362" t="s">
        <v>365</v>
      </c>
      <c r="K362" t="s">
        <v>41</v>
      </c>
      <c r="L362" s="45">
        <v>41620</v>
      </c>
      <c r="M362" t="s">
        <v>366</v>
      </c>
    </row>
    <row r="363" spans="1:13" x14ac:dyDescent="0.25">
      <c r="A363" s="47">
        <v>4452</v>
      </c>
      <c r="B363" s="50">
        <v>4452</v>
      </c>
      <c r="D363">
        <v>4</v>
      </c>
      <c r="E363">
        <v>2025</v>
      </c>
      <c r="F363">
        <v>15871</v>
      </c>
      <c r="G363">
        <v>100</v>
      </c>
      <c r="H363">
        <v>101.182</v>
      </c>
      <c r="I363" t="s">
        <v>10</v>
      </c>
      <c r="J363" t="s">
        <v>365</v>
      </c>
      <c r="K363" t="s">
        <v>41</v>
      </c>
      <c r="L363" s="45">
        <v>41621</v>
      </c>
      <c r="M363" t="s">
        <v>366</v>
      </c>
    </row>
    <row r="364" spans="1:13" x14ac:dyDescent="0.25">
      <c r="A364" s="47">
        <v>4509</v>
      </c>
      <c r="B364" s="50">
        <v>4509</v>
      </c>
      <c r="D364">
        <v>7</v>
      </c>
      <c r="E364">
        <v>2025</v>
      </c>
      <c r="F364">
        <v>25343</v>
      </c>
      <c r="G364">
        <v>102.26</v>
      </c>
      <c r="H364">
        <v>103.515</v>
      </c>
      <c r="I364" t="s">
        <v>84</v>
      </c>
      <c r="J364" t="s">
        <v>365</v>
      </c>
      <c r="K364" t="s">
        <v>41</v>
      </c>
      <c r="L364" s="45">
        <v>41676</v>
      </c>
      <c r="M364" t="s">
        <v>366</v>
      </c>
    </row>
    <row r="365" spans="1:13" x14ac:dyDescent="0.25">
      <c r="A365" s="47">
        <v>4527</v>
      </c>
      <c r="B365" s="50">
        <v>4527</v>
      </c>
      <c r="D365">
        <v>5</v>
      </c>
      <c r="E365">
        <v>2025</v>
      </c>
      <c r="F365">
        <v>2558</v>
      </c>
      <c r="G365">
        <v>98.284000000000006</v>
      </c>
      <c r="H365">
        <v>99.283000000000001</v>
      </c>
      <c r="I365" t="s">
        <v>22</v>
      </c>
      <c r="J365" t="s">
        <v>365</v>
      </c>
      <c r="K365" t="s">
        <v>41</v>
      </c>
      <c r="L365" s="45">
        <v>41620</v>
      </c>
      <c r="M365" t="s">
        <v>366</v>
      </c>
    </row>
    <row r="366" spans="1:13" x14ac:dyDescent="0.25">
      <c r="B366" s="51">
        <v>4533</v>
      </c>
      <c r="C366" s="49" t="s">
        <v>428</v>
      </c>
      <c r="D366">
        <v>5</v>
      </c>
      <c r="E366">
        <v>2025</v>
      </c>
      <c r="F366">
        <v>27270</v>
      </c>
      <c r="G366">
        <v>100</v>
      </c>
      <c r="H366">
        <v>100.06100000000001</v>
      </c>
      <c r="I366" t="s">
        <v>22</v>
      </c>
      <c r="J366" t="s">
        <v>365</v>
      </c>
      <c r="K366" t="s">
        <v>41</v>
      </c>
      <c r="L366" s="45">
        <v>41674</v>
      </c>
      <c r="M366" t="s">
        <v>366</v>
      </c>
    </row>
    <row r="367" spans="1:13" x14ac:dyDescent="0.25">
      <c r="B367" s="51">
        <v>4537</v>
      </c>
      <c r="C367" s="49" t="s">
        <v>381</v>
      </c>
      <c r="D367">
        <v>4</v>
      </c>
      <c r="E367">
        <v>2025</v>
      </c>
      <c r="F367">
        <v>7995</v>
      </c>
      <c r="G367">
        <v>57.179000000000002</v>
      </c>
      <c r="H367">
        <v>62.77</v>
      </c>
      <c r="I367" t="s">
        <v>10</v>
      </c>
      <c r="J367" t="s">
        <v>365</v>
      </c>
      <c r="K367" t="s">
        <v>41</v>
      </c>
      <c r="L367" s="45">
        <v>41674</v>
      </c>
      <c r="M367" t="s">
        <v>366</v>
      </c>
    </row>
    <row r="368" spans="1:13" x14ac:dyDescent="0.25">
      <c r="B368" s="51">
        <v>4544</v>
      </c>
      <c r="C368" s="49" t="s">
        <v>387</v>
      </c>
      <c r="D368">
        <v>4</v>
      </c>
      <c r="E368">
        <v>2025</v>
      </c>
      <c r="F368">
        <v>5700</v>
      </c>
      <c r="G368">
        <v>92.902000000000001</v>
      </c>
      <c r="H368">
        <v>95.206000000000003</v>
      </c>
      <c r="I368" t="s">
        <v>10</v>
      </c>
      <c r="J368" t="s">
        <v>365</v>
      </c>
      <c r="K368" t="s">
        <v>41</v>
      </c>
      <c r="L368" s="33" t="s">
        <v>83</v>
      </c>
      <c r="M368" t="s">
        <v>83</v>
      </c>
    </row>
    <row r="369" spans="1:13" x14ac:dyDescent="0.25">
      <c r="A369" s="47">
        <v>4584</v>
      </c>
      <c r="B369" s="50">
        <v>4584</v>
      </c>
      <c r="D369">
        <v>4</v>
      </c>
      <c r="E369">
        <v>2025</v>
      </c>
      <c r="F369">
        <v>221</v>
      </c>
      <c r="G369">
        <v>104.76</v>
      </c>
      <c r="H369">
        <v>105.959</v>
      </c>
      <c r="I369" t="s">
        <v>10</v>
      </c>
      <c r="J369" t="s">
        <v>365</v>
      </c>
      <c r="K369" t="s">
        <v>41</v>
      </c>
      <c r="L369" s="45">
        <v>41646</v>
      </c>
      <c r="M369" t="s">
        <v>366</v>
      </c>
    </row>
    <row r="370" spans="1:13" x14ac:dyDescent="0.25">
      <c r="A370" s="47">
        <v>4617</v>
      </c>
      <c r="B370" s="50">
        <v>4617</v>
      </c>
      <c r="D370">
        <v>3</v>
      </c>
      <c r="E370">
        <v>2025</v>
      </c>
      <c r="F370">
        <v>25795</v>
      </c>
      <c r="G370">
        <v>10</v>
      </c>
      <c r="H370">
        <v>10.019</v>
      </c>
      <c r="I370" t="s">
        <v>85</v>
      </c>
      <c r="J370" t="s">
        <v>365</v>
      </c>
      <c r="K370" t="s">
        <v>41</v>
      </c>
      <c r="L370" s="45">
        <v>41642</v>
      </c>
      <c r="M370" t="s">
        <v>367</v>
      </c>
    </row>
    <row r="371" spans="1:13" x14ac:dyDescent="0.25">
      <c r="B371" s="51">
        <v>4662</v>
      </c>
      <c r="C371" s="49" t="s">
        <v>429</v>
      </c>
      <c r="D371">
        <v>5</v>
      </c>
      <c r="E371">
        <v>2025</v>
      </c>
      <c r="F371">
        <v>2141</v>
      </c>
      <c r="G371">
        <v>3.48</v>
      </c>
      <c r="H371">
        <v>3.58</v>
      </c>
      <c r="I371" t="s">
        <v>22</v>
      </c>
      <c r="J371" t="s">
        <v>365</v>
      </c>
      <c r="K371" t="s">
        <v>41</v>
      </c>
      <c r="L371" s="45">
        <v>41674</v>
      </c>
      <c r="M371" t="s">
        <v>366</v>
      </c>
    </row>
    <row r="372" spans="1:13" x14ac:dyDescent="0.25">
      <c r="A372" s="47">
        <v>4763</v>
      </c>
      <c r="B372" s="50">
        <v>4763</v>
      </c>
      <c r="D372">
        <v>3</v>
      </c>
      <c r="E372">
        <v>2025</v>
      </c>
      <c r="F372">
        <v>25794</v>
      </c>
      <c r="G372">
        <v>13.028</v>
      </c>
      <c r="H372">
        <v>13.051</v>
      </c>
      <c r="I372" t="s">
        <v>85</v>
      </c>
      <c r="J372" t="s">
        <v>365</v>
      </c>
      <c r="K372" t="s">
        <v>41</v>
      </c>
      <c r="L372" s="45">
        <v>41642</v>
      </c>
      <c r="M372" t="s">
        <v>367</v>
      </c>
    </row>
    <row r="373" spans="1:13" x14ac:dyDescent="0.25">
      <c r="A373" s="47">
        <v>4792</v>
      </c>
      <c r="B373" s="50">
        <v>4792</v>
      </c>
      <c r="D373">
        <v>3</v>
      </c>
      <c r="E373">
        <v>2025</v>
      </c>
      <c r="F373">
        <v>4567</v>
      </c>
      <c r="G373">
        <v>18.065000000000001</v>
      </c>
      <c r="H373">
        <v>20.3</v>
      </c>
      <c r="I373" t="s">
        <v>85</v>
      </c>
      <c r="J373" t="s">
        <v>365</v>
      </c>
      <c r="K373" t="s">
        <v>41</v>
      </c>
      <c r="L373" s="45">
        <v>41642</v>
      </c>
      <c r="M373" t="s">
        <v>367</v>
      </c>
    </row>
    <row r="374" spans="1:13" x14ac:dyDescent="0.25">
      <c r="A374" s="47">
        <v>4823</v>
      </c>
      <c r="B374" s="50">
        <v>4823</v>
      </c>
      <c r="D374">
        <v>3</v>
      </c>
      <c r="E374">
        <v>2025</v>
      </c>
      <c r="F374">
        <v>25400</v>
      </c>
      <c r="G374">
        <v>100.04600000000001</v>
      </c>
      <c r="H374">
        <v>100.197</v>
      </c>
      <c r="I374" t="s">
        <v>85</v>
      </c>
      <c r="J374" t="s">
        <v>365</v>
      </c>
      <c r="K374" t="s">
        <v>41</v>
      </c>
      <c r="L374" s="45">
        <v>41642</v>
      </c>
      <c r="M374" t="s">
        <v>367</v>
      </c>
    </row>
    <row r="375" spans="1:13" x14ac:dyDescent="0.25">
      <c r="B375" s="51">
        <v>4856</v>
      </c>
      <c r="C375" s="49" t="s">
        <v>382</v>
      </c>
      <c r="D375">
        <v>4</v>
      </c>
      <c r="E375">
        <v>2025</v>
      </c>
      <c r="F375">
        <v>30881</v>
      </c>
      <c r="G375">
        <v>104.023</v>
      </c>
      <c r="H375">
        <v>104.879</v>
      </c>
      <c r="I375" t="s">
        <v>10</v>
      </c>
      <c r="J375" t="s">
        <v>365</v>
      </c>
      <c r="K375" t="s">
        <v>41</v>
      </c>
      <c r="L375" s="45">
        <v>41674</v>
      </c>
      <c r="M375" t="s">
        <v>366</v>
      </c>
    </row>
    <row r="376" spans="1:13" x14ac:dyDescent="0.25">
      <c r="A376" s="47">
        <v>4869</v>
      </c>
      <c r="B376" s="50">
        <v>4869</v>
      </c>
      <c r="D376">
        <v>3</v>
      </c>
      <c r="E376">
        <v>2025</v>
      </c>
      <c r="F376">
        <v>25794</v>
      </c>
      <c r="G376">
        <v>14.029</v>
      </c>
      <c r="H376">
        <v>14.057</v>
      </c>
      <c r="I376" t="s">
        <v>85</v>
      </c>
      <c r="J376" t="s">
        <v>365</v>
      </c>
      <c r="K376" t="s">
        <v>41</v>
      </c>
      <c r="L376" s="45">
        <v>41642</v>
      </c>
      <c r="M376" t="s">
        <v>367</v>
      </c>
    </row>
    <row r="377" spans="1:13" x14ac:dyDescent="0.25">
      <c r="A377" s="47">
        <v>4927</v>
      </c>
      <c r="B377" s="50">
        <v>4927</v>
      </c>
      <c r="D377">
        <v>7</v>
      </c>
      <c r="E377">
        <v>2025</v>
      </c>
      <c r="F377">
        <v>5040</v>
      </c>
      <c r="G377">
        <v>0</v>
      </c>
      <c r="H377">
        <v>4.0599999999999996</v>
      </c>
      <c r="I377" t="s">
        <v>84</v>
      </c>
      <c r="J377" t="s">
        <v>365</v>
      </c>
      <c r="K377" t="s">
        <v>41</v>
      </c>
      <c r="L377" s="45">
        <v>41662</v>
      </c>
      <c r="M377" t="s">
        <v>83</v>
      </c>
    </row>
    <row r="378" spans="1:13" x14ac:dyDescent="0.25">
      <c r="B378" s="51">
        <v>4938</v>
      </c>
      <c r="C378" s="49" t="s">
        <v>404</v>
      </c>
      <c r="D378">
        <v>4</v>
      </c>
      <c r="E378">
        <v>2025</v>
      </c>
      <c r="F378">
        <v>2241</v>
      </c>
      <c r="G378">
        <v>0</v>
      </c>
      <c r="H378">
        <v>0.75700000000000001</v>
      </c>
      <c r="I378" t="s">
        <v>10</v>
      </c>
      <c r="J378" t="s">
        <v>365</v>
      </c>
      <c r="K378" t="s">
        <v>41</v>
      </c>
      <c r="L378" s="45">
        <v>41674</v>
      </c>
      <c r="M378" t="s">
        <v>366</v>
      </c>
    </row>
    <row r="379" spans="1:13" x14ac:dyDescent="0.25">
      <c r="A379" s="47">
        <v>4964</v>
      </c>
      <c r="B379" s="50">
        <v>4964</v>
      </c>
      <c r="D379">
        <v>4</v>
      </c>
      <c r="E379">
        <v>2025</v>
      </c>
      <c r="F379">
        <v>4553</v>
      </c>
      <c r="G379">
        <v>0</v>
      </c>
      <c r="H379">
        <v>0.49</v>
      </c>
      <c r="I379" t="s">
        <v>10</v>
      </c>
      <c r="J379" t="s">
        <v>365</v>
      </c>
      <c r="K379" t="s">
        <v>41</v>
      </c>
      <c r="L379" s="45">
        <v>41642</v>
      </c>
      <c r="M379" t="s">
        <v>367</v>
      </c>
    </row>
    <row r="380" spans="1:13" x14ac:dyDescent="0.25">
      <c r="B380" s="51">
        <v>4975</v>
      </c>
      <c r="C380" s="49" t="s">
        <v>390</v>
      </c>
      <c r="D380">
        <v>4</v>
      </c>
      <c r="E380">
        <v>2025</v>
      </c>
      <c r="F380">
        <v>2070</v>
      </c>
      <c r="G380">
        <v>282.83699999999999</v>
      </c>
      <c r="H380">
        <v>304.52699999999999</v>
      </c>
      <c r="I380" t="s">
        <v>10</v>
      </c>
      <c r="J380" t="s">
        <v>365</v>
      </c>
      <c r="K380" t="s">
        <v>41</v>
      </c>
      <c r="L380" s="45">
        <v>41674</v>
      </c>
      <c r="M380" t="s">
        <v>366</v>
      </c>
    </row>
    <row r="381" spans="1:13" x14ac:dyDescent="0.25">
      <c r="A381" s="47">
        <v>4983</v>
      </c>
      <c r="B381" s="50">
        <v>4983</v>
      </c>
      <c r="D381">
        <v>7</v>
      </c>
      <c r="E381">
        <v>2025</v>
      </c>
      <c r="F381">
        <v>12342</v>
      </c>
      <c r="G381">
        <v>100</v>
      </c>
      <c r="H381">
        <v>102.02200000000001</v>
      </c>
      <c r="I381" t="s">
        <v>84</v>
      </c>
      <c r="J381" t="s">
        <v>365</v>
      </c>
      <c r="K381" t="s">
        <v>41</v>
      </c>
      <c r="L381" s="45">
        <v>41676</v>
      </c>
      <c r="M381" t="s">
        <v>366</v>
      </c>
    </row>
    <row r="382" spans="1:13" x14ac:dyDescent="0.25">
      <c r="A382" s="47">
        <v>5000</v>
      </c>
      <c r="B382" s="50">
        <v>5000</v>
      </c>
      <c r="D382">
        <v>3</v>
      </c>
      <c r="E382">
        <v>2025</v>
      </c>
      <c r="F382">
        <v>4567</v>
      </c>
      <c r="G382">
        <v>20.3</v>
      </c>
      <c r="H382">
        <v>20.516999999999999</v>
      </c>
      <c r="I382" t="s">
        <v>85</v>
      </c>
      <c r="J382" t="s">
        <v>365</v>
      </c>
      <c r="K382" t="s">
        <v>41</v>
      </c>
      <c r="L382" s="45">
        <v>41642</v>
      </c>
      <c r="M382" t="s">
        <v>367</v>
      </c>
    </row>
    <row r="383" spans="1:13" x14ac:dyDescent="0.25">
      <c r="A383" s="47">
        <v>5007</v>
      </c>
      <c r="B383" s="50">
        <v>5007</v>
      </c>
      <c r="D383">
        <v>3</v>
      </c>
      <c r="E383">
        <v>2025</v>
      </c>
      <c r="F383">
        <v>4567</v>
      </c>
      <c r="G383">
        <v>17.029</v>
      </c>
      <c r="H383">
        <v>17.946999999999999</v>
      </c>
      <c r="I383" t="s">
        <v>85</v>
      </c>
      <c r="J383" t="s">
        <v>365</v>
      </c>
      <c r="K383" t="s">
        <v>41</v>
      </c>
      <c r="L383" s="45">
        <v>41642</v>
      </c>
      <c r="M383" t="s">
        <v>367</v>
      </c>
    </row>
    <row r="384" spans="1:13" x14ac:dyDescent="0.25">
      <c r="A384" s="47">
        <v>5025</v>
      </c>
      <c r="B384" s="50">
        <v>5025</v>
      </c>
      <c r="D384">
        <v>7</v>
      </c>
      <c r="E384">
        <v>2025</v>
      </c>
      <c r="F384">
        <v>12395</v>
      </c>
      <c r="G384">
        <v>100.46299999999999</v>
      </c>
      <c r="H384">
        <v>101.747</v>
      </c>
      <c r="I384" t="s">
        <v>84</v>
      </c>
      <c r="J384" t="s">
        <v>365</v>
      </c>
      <c r="K384" t="s">
        <v>41</v>
      </c>
      <c r="L384" s="45">
        <v>41676</v>
      </c>
      <c r="M384" t="s">
        <v>366</v>
      </c>
    </row>
    <row r="385" spans="1:13" x14ac:dyDescent="0.25">
      <c r="A385" s="47">
        <v>5033</v>
      </c>
      <c r="B385" s="50">
        <v>5033</v>
      </c>
      <c r="D385">
        <v>0</v>
      </c>
      <c r="E385">
        <v>2025</v>
      </c>
      <c r="F385">
        <v>25492</v>
      </c>
      <c r="G385">
        <v>100</v>
      </c>
      <c r="H385">
        <v>100.10599999999999</v>
      </c>
      <c r="I385" t="s">
        <v>83</v>
      </c>
      <c r="J385" t="s">
        <v>365</v>
      </c>
      <c r="K385" t="s">
        <v>36</v>
      </c>
      <c r="L385" s="45">
        <v>41647</v>
      </c>
      <c r="M385" t="s">
        <v>366</v>
      </c>
    </row>
    <row r="386" spans="1:13" x14ac:dyDescent="0.25">
      <c r="B386" s="51">
        <v>5038</v>
      </c>
      <c r="C386" s="49" t="s">
        <v>404</v>
      </c>
      <c r="D386">
        <v>4</v>
      </c>
      <c r="E386">
        <v>2025</v>
      </c>
      <c r="F386">
        <v>2279</v>
      </c>
      <c r="G386">
        <v>368.52</v>
      </c>
      <c r="H386">
        <v>372.38</v>
      </c>
      <c r="I386" t="s">
        <v>10</v>
      </c>
      <c r="J386" t="s">
        <v>365</v>
      </c>
      <c r="K386" t="s">
        <v>41</v>
      </c>
      <c r="L386" s="45">
        <v>41674</v>
      </c>
      <c r="M386" t="s">
        <v>366</v>
      </c>
    </row>
    <row r="387" spans="1:13" x14ac:dyDescent="0.25">
      <c r="B387" s="51">
        <v>5045</v>
      </c>
      <c r="C387" s="49" t="s">
        <v>390</v>
      </c>
      <c r="D387">
        <v>4</v>
      </c>
      <c r="E387">
        <v>2025</v>
      </c>
      <c r="F387">
        <v>2070</v>
      </c>
      <c r="G387">
        <v>263.77</v>
      </c>
      <c r="H387">
        <v>267.42599999999999</v>
      </c>
      <c r="I387" t="s">
        <v>10</v>
      </c>
      <c r="J387" t="s">
        <v>365</v>
      </c>
      <c r="K387" t="s">
        <v>41</v>
      </c>
      <c r="L387" s="45">
        <v>41674</v>
      </c>
      <c r="M387" t="s">
        <v>366</v>
      </c>
    </row>
    <row r="388" spans="1:13" x14ac:dyDescent="0.25">
      <c r="B388" s="51">
        <v>5050</v>
      </c>
      <c r="C388" s="49" t="s">
        <v>387</v>
      </c>
      <c r="D388">
        <v>4</v>
      </c>
      <c r="E388">
        <v>2025</v>
      </c>
      <c r="F388">
        <v>5670</v>
      </c>
      <c r="G388">
        <v>95.206000000000003</v>
      </c>
      <c r="H388">
        <v>100</v>
      </c>
      <c r="I388" t="s">
        <v>10</v>
      </c>
      <c r="J388" t="s">
        <v>365</v>
      </c>
      <c r="K388" t="s">
        <v>41</v>
      </c>
      <c r="L388" s="45">
        <v>41674</v>
      </c>
      <c r="M388" t="s">
        <v>366</v>
      </c>
    </row>
    <row r="389" spans="1:13" x14ac:dyDescent="0.25">
      <c r="A389" s="47">
        <v>5051</v>
      </c>
      <c r="B389" s="50">
        <v>5051</v>
      </c>
      <c r="D389">
        <v>0</v>
      </c>
      <c r="E389">
        <v>2025</v>
      </c>
      <c r="F389">
        <v>25492</v>
      </c>
      <c r="G389">
        <v>100.28400000000001</v>
      </c>
      <c r="H389">
        <v>101.502</v>
      </c>
      <c r="I389" t="s">
        <v>83</v>
      </c>
      <c r="J389" t="s">
        <v>365</v>
      </c>
      <c r="K389" t="s">
        <v>36</v>
      </c>
      <c r="L389" s="45">
        <v>41647</v>
      </c>
      <c r="M389" t="s">
        <v>366</v>
      </c>
    </row>
    <row r="390" spans="1:13" x14ac:dyDescent="0.25">
      <c r="A390" s="47">
        <v>5060</v>
      </c>
      <c r="B390" s="50">
        <v>5060</v>
      </c>
      <c r="D390">
        <v>0</v>
      </c>
      <c r="E390">
        <v>2025</v>
      </c>
      <c r="F390">
        <v>15899</v>
      </c>
      <c r="G390">
        <v>10</v>
      </c>
      <c r="H390">
        <v>11</v>
      </c>
      <c r="I390" t="s">
        <v>83</v>
      </c>
      <c r="J390" t="s">
        <v>365</v>
      </c>
      <c r="K390" t="s">
        <v>36</v>
      </c>
      <c r="L390" s="45">
        <v>41647</v>
      </c>
      <c r="M390" t="s">
        <v>367</v>
      </c>
    </row>
    <row r="391" spans="1:13" x14ac:dyDescent="0.25">
      <c r="A391" s="47">
        <v>5086</v>
      </c>
      <c r="B391" s="50">
        <v>5086</v>
      </c>
      <c r="D391">
        <v>7</v>
      </c>
      <c r="E391">
        <v>2025</v>
      </c>
      <c r="F391">
        <v>19696</v>
      </c>
      <c r="G391">
        <v>102.108</v>
      </c>
      <c r="H391">
        <v>105.414</v>
      </c>
      <c r="I391" t="s">
        <v>84</v>
      </c>
      <c r="J391" t="s">
        <v>365</v>
      </c>
      <c r="K391" t="s">
        <v>41</v>
      </c>
      <c r="L391" s="45">
        <v>41666</v>
      </c>
      <c r="M391" t="s">
        <v>366</v>
      </c>
    </row>
    <row r="392" spans="1:13" x14ac:dyDescent="0.25">
      <c r="B392" s="51">
        <v>5113</v>
      </c>
      <c r="C392" s="49" t="s">
        <v>390</v>
      </c>
      <c r="D392">
        <v>4</v>
      </c>
      <c r="E392">
        <v>2025</v>
      </c>
      <c r="F392">
        <v>2070</v>
      </c>
      <c r="G392">
        <v>165.119</v>
      </c>
      <c r="H392">
        <v>196.03899999999999</v>
      </c>
      <c r="I392" t="s">
        <v>10</v>
      </c>
      <c r="J392" t="s">
        <v>365</v>
      </c>
      <c r="K392" t="s">
        <v>41</v>
      </c>
      <c r="L392" s="45">
        <v>41674</v>
      </c>
      <c r="M392" t="s">
        <v>366</v>
      </c>
    </row>
    <row r="393" spans="1:13" x14ac:dyDescent="0.25">
      <c r="A393" s="47">
        <v>5119</v>
      </c>
      <c r="B393" s="50">
        <v>5119</v>
      </c>
      <c r="D393">
        <v>7</v>
      </c>
      <c r="E393">
        <v>2025</v>
      </c>
      <c r="F393">
        <v>2386</v>
      </c>
      <c r="G393">
        <v>103.226</v>
      </c>
      <c r="H393">
        <v>117.625</v>
      </c>
      <c r="I393" t="s">
        <v>84</v>
      </c>
      <c r="J393" t="s">
        <v>365</v>
      </c>
      <c r="K393" t="s">
        <v>41</v>
      </c>
      <c r="L393" s="45">
        <v>41666</v>
      </c>
      <c r="M393" t="s">
        <v>366</v>
      </c>
    </row>
    <row r="394" spans="1:13" x14ac:dyDescent="0.25">
      <c r="A394" s="47">
        <v>5124</v>
      </c>
      <c r="B394" s="50">
        <v>5124</v>
      </c>
      <c r="D394">
        <v>4</v>
      </c>
      <c r="E394">
        <v>2025</v>
      </c>
      <c r="F394">
        <v>12355</v>
      </c>
      <c r="G394">
        <v>102.515</v>
      </c>
      <c r="H394">
        <v>103.523</v>
      </c>
      <c r="I394" t="s">
        <v>10</v>
      </c>
      <c r="J394" t="s">
        <v>365</v>
      </c>
      <c r="K394" t="s">
        <v>41</v>
      </c>
      <c r="L394" s="45">
        <v>41621</v>
      </c>
      <c r="M394" t="s">
        <v>366</v>
      </c>
    </row>
    <row r="395" spans="1:13" s="39" customFormat="1" x14ac:dyDescent="0.25">
      <c r="A395" s="47">
        <v>2135</v>
      </c>
      <c r="B395" s="52">
        <v>2135</v>
      </c>
      <c r="C395" s="49"/>
      <c r="D395" s="39">
        <v>4</v>
      </c>
      <c r="E395" s="39">
        <v>2025</v>
      </c>
      <c r="F395" s="39">
        <v>3950</v>
      </c>
      <c r="G395" s="39">
        <v>1.012</v>
      </c>
      <c r="H395" s="39">
        <v>1.748</v>
      </c>
      <c r="I395" s="39" t="s">
        <v>10</v>
      </c>
      <c r="J395" s="39" t="s">
        <v>365</v>
      </c>
      <c r="K395" s="39" t="s">
        <v>41</v>
      </c>
      <c r="L395" s="53">
        <v>41669</v>
      </c>
      <c r="M395" s="39" t="s">
        <v>366</v>
      </c>
    </row>
    <row r="396" spans="1:13" x14ac:dyDescent="0.25">
      <c r="A396" s="47">
        <v>5144</v>
      </c>
      <c r="B396" s="50">
        <v>5144</v>
      </c>
      <c r="D396">
        <v>7</v>
      </c>
      <c r="E396">
        <v>2025</v>
      </c>
      <c r="F396">
        <v>5000</v>
      </c>
      <c r="G396">
        <v>3.0089999999999999</v>
      </c>
      <c r="H396">
        <v>5.2409999999999997</v>
      </c>
      <c r="I396" t="s">
        <v>84</v>
      </c>
      <c r="J396" t="s">
        <v>365</v>
      </c>
      <c r="K396" t="s">
        <v>41</v>
      </c>
      <c r="L396" s="45">
        <v>41662</v>
      </c>
      <c r="M396" t="s">
        <v>366</v>
      </c>
    </row>
    <row r="397" spans="1:13" x14ac:dyDescent="0.25">
      <c r="B397" s="51">
        <v>5165</v>
      </c>
      <c r="D397">
        <v>4</v>
      </c>
      <c r="E397">
        <v>2025</v>
      </c>
      <c r="F397">
        <v>2070</v>
      </c>
      <c r="G397">
        <v>307.45</v>
      </c>
      <c r="H397">
        <v>309.88299999999998</v>
      </c>
      <c r="I397" t="s">
        <v>10</v>
      </c>
      <c r="J397" t="s">
        <v>365</v>
      </c>
      <c r="K397" t="s">
        <v>41</v>
      </c>
      <c r="L397" s="45">
        <v>41674</v>
      </c>
      <c r="M397" t="s">
        <v>366</v>
      </c>
    </row>
    <row r="398" spans="1:13" x14ac:dyDescent="0.25">
      <c r="A398" s="47">
        <v>5175</v>
      </c>
      <c r="B398" s="50">
        <v>5175</v>
      </c>
      <c r="D398">
        <v>0</v>
      </c>
      <c r="E398">
        <v>2025</v>
      </c>
      <c r="F398">
        <v>27613</v>
      </c>
      <c r="G398">
        <v>10</v>
      </c>
      <c r="H398">
        <v>10.297000000000001</v>
      </c>
      <c r="I398" t="s">
        <v>83</v>
      </c>
      <c r="J398" t="s">
        <v>365</v>
      </c>
      <c r="K398" t="s">
        <v>36</v>
      </c>
      <c r="L398" s="45">
        <v>41647</v>
      </c>
      <c r="M398" t="s">
        <v>366</v>
      </c>
    </row>
    <row r="399" spans="1:13" x14ac:dyDescent="0.25">
      <c r="B399" s="51">
        <v>5180</v>
      </c>
      <c r="C399" s="49" t="s">
        <v>390</v>
      </c>
      <c r="D399">
        <v>4</v>
      </c>
      <c r="E399">
        <v>2025</v>
      </c>
      <c r="F399">
        <v>2070</v>
      </c>
      <c r="G399">
        <v>267.42599999999999</v>
      </c>
      <c r="H399">
        <v>278.84699999999998</v>
      </c>
      <c r="I399" t="s">
        <v>10</v>
      </c>
      <c r="J399" t="s">
        <v>365</v>
      </c>
      <c r="K399" t="s">
        <v>41</v>
      </c>
      <c r="L399" s="45">
        <v>41674</v>
      </c>
      <c r="M399" t="s">
        <v>366</v>
      </c>
    </row>
    <row r="400" spans="1:13" x14ac:dyDescent="0.25">
      <c r="A400" s="47">
        <v>5182</v>
      </c>
      <c r="B400" s="50">
        <v>5182</v>
      </c>
      <c r="D400">
        <v>4</v>
      </c>
      <c r="E400">
        <v>2025</v>
      </c>
      <c r="F400">
        <v>2560</v>
      </c>
      <c r="G400">
        <v>4.5650000000000004</v>
      </c>
      <c r="H400">
        <v>6.5380000000000003</v>
      </c>
      <c r="I400" t="s">
        <v>10</v>
      </c>
      <c r="J400" t="s">
        <v>365</v>
      </c>
      <c r="K400" t="s">
        <v>41</v>
      </c>
      <c r="L400" s="45">
        <v>41642</v>
      </c>
      <c r="M400" t="s">
        <v>367</v>
      </c>
    </row>
    <row r="401" spans="1:13" x14ac:dyDescent="0.25">
      <c r="A401" s="47">
        <v>5190</v>
      </c>
      <c r="B401" s="50">
        <v>5190</v>
      </c>
      <c r="D401">
        <v>4</v>
      </c>
      <c r="E401">
        <v>2025</v>
      </c>
      <c r="F401">
        <v>2560</v>
      </c>
      <c r="G401">
        <v>0</v>
      </c>
      <c r="H401">
        <v>4.4870000000000001</v>
      </c>
      <c r="I401" t="s">
        <v>10</v>
      </c>
      <c r="J401" t="s">
        <v>365</v>
      </c>
      <c r="K401" t="s">
        <v>41</v>
      </c>
      <c r="L401" s="45">
        <v>41642</v>
      </c>
      <c r="M401" t="s">
        <v>367</v>
      </c>
    </row>
    <row r="402" spans="1:13" x14ac:dyDescent="0.25">
      <c r="A402" s="47">
        <v>5201</v>
      </c>
      <c r="B402" s="50">
        <v>5201</v>
      </c>
      <c r="D402">
        <v>7</v>
      </c>
      <c r="E402">
        <v>2025</v>
      </c>
      <c r="F402">
        <v>25343</v>
      </c>
      <c r="G402">
        <v>98.025000000000006</v>
      </c>
      <c r="H402">
        <v>98.751999999999995</v>
      </c>
      <c r="I402" t="s">
        <v>84</v>
      </c>
      <c r="J402" t="s">
        <v>365</v>
      </c>
      <c r="K402" t="s">
        <v>41</v>
      </c>
      <c r="L402" s="45">
        <v>41676</v>
      </c>
      <c r="M402" t="s">
        <v>366</v>
      </c>
    </row>
    <row r="403" spans="1:13" x14ac:dyDescent="0.25">
      <c r="A403" s="47">
        <v>5208</v>
      </c>
      <c r="B403" s="50">
        <v>5208</v>
      </c>
      <c r="D403">
        <v>7</v>
      </c>
      <c r="E403">
        <v>2025</v>
      </c>
      <c r="F403">
        <v>25343</v>
      </c>
      <c r="G403">
        <v>99.004000000000005</v>
      </c>
      <c r="H403">
        <v>100.003</v>
      </c>
      <c r="I403" t="s">
        <v>84</v>
      </c>
      <c r="J403" t="s">
        <v>365</v>
      </c>
      <c r="K403" t="s">
        <v>41</v>
      </c>
      <c r="L403" s="45">
        <v>41676</v>
      </c>
      <c r="M403" t="s">
        <v>366</v>
      </c>
    </row>
    <row r="404" spans="1:13" x14ac:dyDescent="0.25">
      <c r="A404" s="47">
        <v>5216</v>
      </c>
      <c r="B404" s="50">
        <v>5216</v>
      </c>
      <c r="D404">
        <v>7</v>
      </c>
      <c r="E404">
        <v>2025</v>
      </c>
      <c r="F404">
        <v>25343</v>
      </c>
      <c r="G404">
        <v>100.003</v>
      </c>
      <c r="H404">
        <v>101.586</v>
      </c>
      <c r="I404" t="s">
        <v>84</v>
      </c>
      <c r="J404" t="s">
        <v>365</v>
      </c>
      <c r="K404" t="s">
        <v>41</v>
      </c>
      <c r="L404" s="45">
        <v>41676</v>
      </c>
      <c r="M404" t="s">
        <v>366</v>
      </c>
    </row>
    <row r="405" spans="1:13" x14ac:dyDescent="0.25">
      <c r="B405" s="51">
        <v>5227</v>
      </c>
      <c r="C405" s="49" t="s">
        <v>390</v>
      </c>
      <c r="D405">
        <v>4</v>
      </c>
      <c r="E405">
        <v>2025</v>
      </c>
      <c r="F405">
        <v>2070</v>
      </c>
      <c r="G405">
        <v>304.52699999999999</v>
      </c>
      <c r="H405">
        <v>306.89999999999998</v>
      </c>
      <c r="I405" t="s">
        <v>10</v>
      </c>
      <c r="J405" t="s">
        <v>365</v>
      </c>
      <c r="K405" t="s">
        <v>41</v>
      </c>
      <c r="L405" s="45">
        <v>41674</v>
      </c>
      <c r="M405" t="s">
        <v>366</v>
      </c>
    </row>
    <row r="406" spans="1:13" x14ac:dyDescent="0.25">
      <c r="A406" s="47">
        <v>5232</v>
      </c>
      <c r="B406" s="50">
        <v>5232</v>
      </c>
      <c r="D406">
        <v>6</v>
      </c>
      <c r="E406">
        <v>2025</v>
      </c>
      <c r="F406">
        <v>3040</v>
      </c>
      <c r="G406">
        <v>44.951999999999998</v>
      </c>
      <c r="H406">
        <v>52.581000000000003</v>
      </c>
      <c r="I406" t="s">
        <v>20</v>
      </c>
      <c r="J406" t="s">
        <v>365</v>
      </c>
      <c r="K406" t="s">
        <v>82</v>
      </c>
      <c r="L406" s="45">
        <v>41611</v>
      </c>
      <c r="M406" t="s">
        <v>367</v>
      </c>
    </row>
    <row r="407" spans="1:13" x14ac:dyDescent="0.25">
      <c r="A407" s="47">
        <v>5233</v>
      </c>
      <c r="B407" s="50">
        <v>5233</v>
      </c>
      <c r="D407">
        <v>6</v>
      </c>
      <c r="E407">
        <v>2025</v>
      </c>
      <c r="F407">
        <v>3040</v>
      </c>
      <c r="G407">
        <v>28.785</v>
      </c>
      <c r="H407">
        <v>43.597999999999999</v>
      </c>
      <c r="I407" t="s">
        <v>20</v>
      </c>
      <c r="J407" t="s">
        <v>365</v>
      </c>
      <c r="K407" t="s">
        <v>82</v>
      </c>
      <c r="L407" s="45">
        <v>41611</v>
      </c>
      <c r="M407" t="s">
        <v>367</v>
      </c>
    </row>
    <row r="408" spans="1:13" x14ac:dyDescent="0.25">
      <c r="A408" s="47">
        <v>5235</v>
      </c>
      <c r="B408" s="50">
        <v>5235</v>
      </c>
      <c r="D408">
        <v>4</v>
      </c>
      <c r="E408">
        <v>2025</v>
      </c>
      <c r="F408">
        <v>26376</v>
      </c>
      <c r="G408">
        <v>100</v>
      </c>
      <c r="H408">
        <v>101.011</v>
      </c>
      <c r="I408" t="s">
        <v>10</v>
      </c>
      <c r="J408" t="s">
        <v>365</v>
      </c>
      <c r="K408" t="s">
        <v>82</v>
      </c>
      <c r="L408" s="45">
        <v>41613</v>
      </c>
      <c r="M408" t="s">
        <v>367</v>
      </c>
    </row>
    <row r="409" spans="1:13" x14ac:dyDescent="0.25">
      <c r="A409" s="47">
        <v>5237</v>
      </c>
      <c r="B409" s="50">
        <v>5237</v>
      </c>
      <c r="D409">
        <v>5</v>
      </c>
      <c r="E409">
        <v>2025</v>
      </c>
      <c r="F409">
        <v>30472</v>
      </c>
      <c r="G409">
        <v>100.489</v>
      </c>
      <c r="H409">
        <v>100.747</v>
      </c>
      <c r="I409" t="s">
        <v>22</v>
      </c>
      <c r="J409" t="s">
        <v>365</v>
      </c>
      <c r="K409" t="s">
        <v>82</v>
      </c>
      <c r="L409" s="45">
        <v>41613</v>
      </c>
      <c r="M409" t="s">
        <v>367</v>
      </c>
    </row>
    <row r="410" spans="1:13" x14ac:dyDescent="0.25">
      <c r="A410" s="47">
        <v>5238</v>
      </c>
      <c r="B410" s="50">
        <v>5238</v>
      </c>
      <c r="D410">
        <v>6</v>
      </c>
      <c r="E410">
        <v>2025</v>
      </c>
      <c r="F410">
        <v>23161</v>
      </c>
      <c r="G410">
        <v>0.39100000000000001</v>
      </c>
      <c r="H410">
        <v>103.999</v>
      </c>
      <c r="I410" t="s">
        <v>20</v>
      </c>
      <c r="J410" t="s">
        <v>365</v>
      </c>
      <c r="K410" t="s">
        <v>82</v>
      </c>
      <c r="L410" s="45">
        <v>41647</v>
      </c>
      <c r="M410" t="s">
        <v>366</v>
      </c>
    </row>
    <row r="411" spans="1:13" x14ac:dyDescent="0.25">
      <c r="A411" s="47">
        <v>5240</v>
      </c>
      <c r="B411" s="50">
        <v>5240</v>
      </c>
      <c r="D411">
        <v>5</v>
      </c>
      <c r="E411">
        <v>2025</v>
      </c>
      <c r="F411">
        <v>25353</v>
      </c>
      <c r="G411">
        <v>100</v>
      </c>
      <c r="H411">
        <v>100.054</v>
      </c>
      <c r="I411" t="s">
        <v>84</v>
      </c>
      <c r="J411" t="s">
        <v>365</v>
      </c>
      <c r="K411" t="s">
        <v>41</v>
      </c>
      <c r="L411" s="45">
        <v>41613</v>
      </c>
      <c r="M411" t="s">
        <v>367</v>
      </c>
    </row>
    <row r="412" spans="1:13" x14ac:dyDescent="0.25">
      <c r="A412" s="48">
        <v>5242</v>
      </c>
      <c r="B412" s="50">
        <v>5242</v>
      </c>
      <c r="D412">
        <v>7</v>
      </c>
      <c r="E412">
        <v>2025</v>
      </c>
      <c r="F412">
        <v>1540</v>
      </c>
      <c r="G412">
        <v>402.98099999999999</v>
      </c>
      <c r="H412">
        <v>404.96</v>
      </c>
      <c r="I412" t="s">
        <v>84</v>
      </c>
      <c r="J412" t="s">
        <v>365</v>
      </c>
      <c r="K412" t="s">
        <v>41</v>
      </c>
      <c r="L412" s="45">
        <v>41620</v>
      </c>
      <c r="M412" t="s">
        <v>367</v>
      </c>
    </row>
    <row r="413" spans="1:13" x14ac:dyDescent="0.25">
      <c r="A413" s="47">
        <v>5245</v>
      </c>
      <c r="B413" s="50">
        <v>5245</v>
      </c>
      <c r="D413">
        <v>5</v>
      </c>
      <c r="E413">
        <v>2025</v>
      </c>
      <c r="F413">
        <v>15901</v>
      </c>
      <c r="G413">
        <v>15.481</v>
      </c>
      <c r="H413">
        <v>11.984</v>
      </c>
      <c r="I413" t="s">
        <v>22</v>
      </c>
      <c r="J413" t="s">
        <v>365</v>
      </c>
      <c r="K413" t="s">
        <v>82</v>
      </c>
      <c r="L413" s="45">
        <v>41620</v>
      </c>
      <c r="M413" t="s">
        <v>367</v>
      </c>
    </row>
    <row r="414" spans="1:13" x14ac:dyDescent="0.25">
      <c r="A414" s="47">
        <v>5248</v>
      </c>
      <c r="B414" s="50">
        <v>5248</v>
      </c>
      <c r="D414">
        <v>6</v>
      </c>
      <c r="E414">
        <v>2025</v>
      </c>
      <c r="F414">
        <v>25645</v>
      </c>
      <c r="G414">
        <v>98.204999999999998</v>
      </c>
      <c r="H414">
        <v>97.954999999999998</v>
      </c>
      <c r="I414" t="s">
        <v>20</v>
      </c>
      <c r="J414" t="s">
        <v>365</v>
      </c>
      <c r="K414" t="s">
        <v>82</v>
      </c>
      <c r="L414" s="45">
        <v>41620</v>
      </c>
      <c r="M414" t="s">
        <v>366</v>
      </c>
    </row>
    <row r="415" spans="1:13" x14ac:dyDescent="0.25">
      <c r="A415" s="47">
        <v>5249</v>
      </c>
      <c r="B415" s="50">
        <v>5249</v>
      </c>
      <c r="D415">
        <v>6</v>
      </c>
      <c r="E415">
        <v>2025</v>
      </c>
      <c r="F415">
        <v>25645</v>
      </c>
      <c r="G415">
        <v>98.97</v>
      </c>
      <c r="H415">
        <v>99.475999999999999</v>
      </c>
      <c r="I415" t="s">
        <v>20</v>
      </c>
      <c r="J415" t="s">
        <v>365</v>
      </c>
      <c r="K415" t="s">
        <v>41</v>
      </c>
      <c r="L415" s="45">
        <v>41620</v>
      </c>
      <c r="M415" t="s">
        <v>366</v>
      </c>
    </row>
    <row r="416" spans="1:13" x14ac:dyDescent="0.25">
      <c r="A416" s="47">
        <v>5250</v>
      </c>
      <c r="B416" s="50">
        <v>5250</v>
      </c>
      <c r="D416">
        <v>6</v>
      </c>
      <c r="E416">
        <v>2025</v>
      </c>
      <c r="F416">
        <v>23120</v>
      </c>
      <c r="G416">
        <v>100</v>
      </c>
      <c r="H416">
        <v>102.80500000000001</v>
      </c>
      <c r="I416" t="s">
        <v>20</v>
      </c>
      <c r="J416" t="s">
        <v>365</v>
      </c>
      <c r="K416" t="s">
        <v>82</v>
      </c>
      <c r="L416" s="45">
        <v>41620</v>
      </c>
      <c r="M416" t="s">
        <v>366</v>
      </c>
    </row>
    <row r="417" spans="1:13" x14ac:dyDescent="0.25">
      <c r="A417" s="47">
        <v>5251</v>
      </c>
      <c r="B417" s="50">
        <v>5251</v>
      </c>
      <c r="D417">
        <v>6</v>
      </c>
      <c r="E417">
        <v>2025</v>
      </c>
      <c r="F417">
        <v>23152</v>
      </c>
      <c r="G417">
        <v>100</v>
      </c>
      <c r="H417">
        <v>100.16</v>
      </c>
      <c r="I417" t="s">
        <v>20</v>
      </c>
      <c r="J417" t="s">
        <v>365</v>
      </c>
      <c r="K417" t="s">
        <v>82</v>
      </c>
      <c r="L417" s="45">
        <v>41620</v>
      </c>
      <c r="M417" t="s">
        <v>366</v>
      </c>
    </row>
    <row r="418" spans="1:13" x14ac:dyDescent="0.25">
      <c r="A418" s="47">
        <v>5252</v>
      </c>
      <c r="B418" s="50">
        <v>5252</v>
      </c>
      <c r="D418">
        <v>6</v>
      </c>
      <c r="E418">
        <v>2025</v>
      </c>
      <c r="F418">
        <v>2516</v>
      </c>
      <c r="G418">
        <v>100</v>
      </c>
      <c r="H418">
        <v>102.16800000000001</v>
      </c>
      <c r="I418" t="s">
        <v>20</v>
      </c>
      <c r="J418" t="s">
        <v>365</v>
      </c>
      <c r="K418" t="s">
        <v>82</v>
      </c>
      <c r="L418" s="45">
        <v>41620</v>
      </c>
      <c r="M418" t="s">
        <v>366</v>
      </c>
    </row>
    <row r="419" spans="1:13" x14ac:dyDescent="0.25">
      <c r="B419" s="51">
        <v>5253</v>
      </c>
      <c r="C419" s="49" t="s">
        <v>385</v>
      </c>
      <c r="D419">
        <v>4</v>
      </c>
      <c r="E419">
        <v>2025</v>
      </c>
      <c r="F419">
        <v>2050</v>
      </c>
      <c r="G419">
        <v>18.045000000000002</v>
      </c>
      <c r="H419">
        <v>19.914999999999999</v>
      </c>
      <c r="I419" t="s">
        <v>10</v>
      </c>
      <c r="J419" t="s">
        <v>365</v>
      </c>
      <c r="K419" t="s">
        <v>41</v>
      </c>
      <c r="L419" s="45">
        <v>41620</v>
      </c>
      <c r="M419" t="s">
        <v>366</v>
      </c>
    </row>
    <row r="420" spans="1:13" x14ac:dyDescent="0.25">
      <c r="A420" s="54">
        <v>5258</v>
      </c>
      <c r="B420" s="50">
        <v>5258</v>
      </c>
      <c r="D420" s="39">
        <v>4</v>
      </c>
      <c r="E420" s="39">
        <v>2025</v>
      </c>
      <c r="F420" s="39">
        <v>2563</v>
      </c>
      <c r="G420" s="39">
        <v>101.09</v>
      </c>
      <c r="H420" s="39">
        <v>101.34</v>
      </c>
      <c r="I420" s="39" t="s">
        <v>10</v>
      </c>
      <c r="J420" s="39" t="s">
        <v>365</v>
      </c>
      <c r="K420" s="39" t="s">
        <v>41</v>
      </c>
      <c r="L420" s="53">
        <v>41676</v>
      </c>
      <c r="M420" s="39" t="s">
        <v>366</v>
      </c>
    </row>
    <row r="421" spans="1:13" x14ac:dyDescent="0.25">
      <c r="A421" s="47">
        <v>5265</v>
      </c>
      <c r="B421" s="50">
        <v>5265</v>
      </c>
      <c r="D421">
        <v>6</v>
      </c>
      <c r="E421">
        <v>2025</v>
      </c>
      <c r="F421">
        <v>4720</v>
      </c>
      <c r="G421">
        <v>14.622999999999999</v>
      </c>
      <c r="H421">
        <v>15.058</v>
      </c>
      <c r="I421" t="s">
        <v>20</v>
      </c>
      <c r="J421" t="s">
        <v>365</v>
      </c>
      <c r="K421" t="s">
        <v>82</v>
      </c>
      <c r="L421" s="45">
        <v>41642</v>
      </c>
      <c r="M421" t="s">
        <v>367</v>
      </c>
    </row>
    <row r="422" spans="1:13" x14ac:dyDescent="0.25">
      <c r="A422" s="47">
        <v>5266</v>
      </c>
      <c r="B422" s="50">
        <v>5266</v>
      </c>
      <c r="D422">
        <v>4</v>
      </c>
      <c r="E422">
        <v>2025</v>
      </c>
      <c r="F422">
        <v>4553</v>
      </c>
      <c r="G422">
        <v>0.49</v>
      </c>
      <c r="H422">
        <v>0.83899999999999997</v>
      </c>
      <c r="I422" t="s">
        <v>10</v>
      </c>
      <c r="J422" t="s">
        <v>365</v>
      </c>
      <c r="K422" t="s">
        <v>82</v>
      </c>
      <c r="L422" s="45">
        <v>41642</v>
      </c>
      <c r="M422" t="s">
        <v>367</v>
      </c>
    </row>
    <row r="423" spans="1:13" x14ac:dyDescent="0.25">
      <c r="A423" s="47">
        <v>5268</v>
      </c>
      <c r="B423" s="50">
        <v>5268</v>
      </c>
      <c r="D423">
        <v>6</v>
      </c>
      <c r="E423">
        <v>2025</v>
      </c>
      <c r="F423">
        <v>4559</v>
      </c>
      <c r="G423">
        <v>13</v>
      </c>
      <c r="H423">
        <v>14</v>
      </c>
      <c r="I423" t="s">
        <v>20</v>
      </c>
      <c r="J423" t="s">
        <v>365</v>
      </c>
      <c r="K423" t="s">
        <v>82</v>
      </c>
      <c r="L423" s="45">
        <v>41642</v>
      </c>
      <c r="M423" t="s">
        <v>367</v>
      </c>
    </row>
    <row r="424" spans="1:13" x14ac:dyDescent="0.25">
      <c r="A424" s="47">
        <v>5269</v>
      </c>
      <c r="B424" s="50">
        <v>5269</v>
      </c>
      <c r="D424">
        <v>6</v>
      </c>
      <c r="E424">
        <v>2025</v>
      </c>
      <c r="F424">
        <v>290</v>
      </c>
      <c r="G424">
        <v>106.31</v>
      </c>
      <c r="H424">
        <v>107.41</v>
      </c>
      <c r="I424" t="s">
        <v>20</v>
      </c>
      <c r="J424" t="s">
        <v>365</v>
      </c>
      <c r="K424" t="s">
        <v>41</v>
      </c>
      <c r="L424" s="45">
        <v>41646</v>
      </c>
      <c r="M424" t="s">
        <v>366</v>
      </c>
    </row>
    <row r="425" spans="1:13" x14ac:dyDescent="0.25">
      <c r="A425" s="47">
        <v>5271</v>
      </c>
      <c r="B425" s="50">
        <v>5271</v>
      </c>
      <c r="D425">
        <v>6</v>
      </c>
      <c r="E425">
        <v>2025</v>
      </c>
      <c r="F425">
        <v>288</v>
      </c>
      <c r="G425">
        <v>100.81100000000001</v>
      </c>
      <c r="H425">
        <v>102.807</v>
      </c>
      <c r="I425" t="s">
        <v>20</v>
      </c>
      <c r="J425" t="s">
        <v>365</v>
      </c>
      <c r="K425" t="s">
        <v>82</v>
      </c>
      <c r="L425" s="45">
        <v>41642</v>
      </c>
      <c r="M425" t="s">
        <v>367</v>
      </c>
    </row>
    <row r="426" spans="1:13" x14ac:dyDescent="0.25">
      <c r="A426" s="47">
        <v>5272</v>
      </c>
      <c r="B426" s="50">
        <v>5272</v>
      </c>
      <c r="D426">
        <v>6</v>
      </c>
      <c r="E426">
        <v>2025</v>
      </c>
      <c r="F426">
        <v>287</v>
      </c>
      <c r="G426">
        <v>104.34</v>
      </c>
      <c r="H426">
        <v>105.31100000000001</v>
      </c>
      <c r="I426" t="s">
        <v>20</v>
      </c>
      <c r="J426" t="s">
        <v>365</v>
      </c>
      <c r="K426" t="s">
        <v>82</v>
      </c>
      <c r="L426" s="45">
        <v>41647</v>
      </c>
      <c r="M426" t="s">
        <v>366</v>
      </c>
    </row>
    <row r="427" spans="1:13" x14ac:dyDescent="0.25">
      <c r="A427" s="47">
        <v>5274</v>
      </c>
      <c r="B427" s="50">
        <v>5274</v>
      </c>
      <c r="D427">
        <v>5</v>
      </c>
      <c r="E427">
        <v>2025</v>
      </c>
      <c r="F427">
        <v>4820</v>
      </c>
      <c r="G427">
        <v>6.1150000000000002</v>
      </c>
      <c r="H427">
        <v>6.617</v>
      </c>
      <c r="I427" t="s">
        <v>10</v>
      </c>
      <c r="J427" t="s">
        <v>365</v>
      </c>
      <c r="K427" t="s">
        <v>82</v>
      </c>
      <c r="L427" s="45">
        <v>41642</v>
      </c>
      <c r="M427" t="s">
        <v>367</v>
      </c>
    </row>
    <row r="428" spans="1:13" x14ac:dyDescent="0.25">
      <c r="A428" s="47">
        <v>5277</v>
      </c>
      <c r="B428" s="50">
        <v>5277</v>
      </c>
      <c r="D428">
        <v>4</v>
      </c>
      <c r="E428">
        <v>2025</v>
      </c>
      <c r="F428">
        <v>335</v>
      </c>
      <c r="G428">
        <v>104.015</v>
      </c>
      <c r="H428">
        <v>104.51900000000001</v>
      </c>
      <c r="I428" t="s">
        <v>22</v>
      </c>
      <c r="J428" t="s">
        <v>365</v>
      </c>
      <c r="K428" t="s">
        <v>82</v>
      </c>
      <c r="L428" s="45">
        <v>41642</v>
      </c>
      <c r="M428" t="s">
        <v>367</v>
      </c>
    </row>
    <row r="429" spans="1:13" x14ac:dyDescent="0.25">
      <c r="A429" s="47">
        <v>5278</v>
      </c>
      <c r="B429" s="50">
        <v>5278</v>
      </c>
      <c r="D429">
        <v>4</v>
      </c>
      <c r="E429">
        <v>2025</v>
      </c>
      <c r="F429">
        <v>4710</v>
      </c>
      <c r="G429">
        <v>5.3159999999999998</v>
      </c>
      <c r="H429">
        <v>5.8140000000000001</v>
      </c>
      <c r="I429" t="s">
        <v>22</v>
      </c>
      <c r="J429" t="s">
        <v>365</v>
      </c>
      <c r="K429" t="s">
        <v>41</v>
      </c>
      <c r="L429" s="45">
        <v>41646</v>
      </c>
      <c r="M429" t="s">
        <v>366</v>
      </c>
    </row>
    <row r="430" spans="1:13" x14ac:dyDescent="0.25">
      <c r="A430" s="47">
        <v>5280</v>
      </c>
      <c r="B430" s="50">
        <v>5280</v>
      </c>
      <c r="D430">
        <v>5</v>
      </c>
      <c r="E430">
        <v>2025</v>
      </c>
      <c r="F430">
        <v>217</v>
      </c>
      <c r="G430">
        <v>100</v>
      </c>
      <c r="H430">
        <v>103.07</v>
      </c>
      <c r="I430" t="s">
        <v>10</v>
      </c>
      <c r="J430" t="s">
        <v>365</v>
      </c>
      <c r="K430" t="s">
        <v>82</v>
      </c>
      <c r="L430" s="45">
        <v>41642</v>
      </c>
      <c r="M430" t="s">
        <v>367</v>
      </c>
    </row>
    <row r="431" spans="1:13" x14ac:dyDescent="0.25">
      <c r="A431" s="47">
        <v>5282</v>
      </c>
      <c r="B431" s="50">
        <v>5282</v>
      </c>
      <c r="D431">
        <v>4</v>
      </c>
      <c r="E431">
        <v>2025</v>
      </c>
      <c r="F431">
        <v>4543</v>
      </c>
      <c r="G431">
        <v>4.0419999999999998</v>
      </c>
      <c r="H431">
        <v>4.5199999999999996</v>
      </c>
      <c r="I431" t="s">
        <v>22</v>
      </c>
      <c r="J431" t="s">
        <v>365</v>
      </c>
      <c r="K431" t="s">
        <v>82</v>
      </c>
      <c r="L431" s="45">
        <v>41281</v>
      </c>
      <c r="M431" t="s">
        <v>366</v>
      </c>
    </row>
    <row r="432" spans="1:13" x14ac:dyDescent="0.25">
      <c r="A432" s="47">
        <v>5283</v>
      </c>
      <c r="B432" s="50">
        <v>5283</v>
      </c>
      <c r="D432">
        <v>4</v>
      </c>
      <c r="E432">
        <v>2025</v>
      </c>
      <c r="F432">
        <v>2920</v>
      </c>
      <c r="G432">
        <v>0.254</v>
      </c>
      <c r="H432">
        <v>0.63900000000000001</v>
      </c>
      <c r="I432" t="s">
        <v>10</v>
      </c>
      <c r="J432" t="s">
        <v>365</v>
      </c>
      <c r="K432" t="s">
        <v>41</v>
      </c>
      <c r="L432" s="45">
        <v>41646</v>
      </c>
      <c r="M432" t="s">
        <v>366</v>
      </c>
    </row>
    <row r="433" spans="1:13" x14ac:dyDescent="0.25">
      <c r="A433" s="47">
        <v>5284</v>
      </c>
      <c r="B433" s="50">
        <v>5284</v>
      </c>
      <c r="D433">
        <v>3</v>
      </c>
      <c r="E433">
        <v>2025</v>
      </c>
      <c r="F433">
        <v>2710</v>
      </c>
      <c r="G433">
        <v>4.8470000000000004</v>
      </c>
      <c r="H433">
        <v>5.0720000000000001</v>
      </c>
      <c r="I433" t="s">
        <v>10</v>
      </c>
      <c r="J433" t="s">
        <v>365</v>
      </c>
      <c r="K433" t="s">
        <v>41</v>
      </c>
      <c r="L433" s="45">
        <v>41646</v>
      </c>
      <c r="M433" t="s">
        <v>366</v>
      </c>
    </row>
    <row r="434" spans="1:13" x14ac:dyDescent="0.25">
      <c r="A434" s="47">
        <v>5287</v>
      </c>
      <c r="B434" s="50">
        <v>5287</v>
      </c>
      <c r="D434">
        <v>7</v>
      </c>
      <c r="E434">
        <v>2025</v>
      </c>
      <c r="F434">
        <v>6843</v>
      </c>
      <c r="G434">
        <v>101.218</v>
      </c>
      <c r="H434">
        <v>104.04600000000001</v>
      </c>
      <c r="I434" t="s">
        <v>84</v>
      </c>
      <c r="J434" t="s">
        <v>365</v>
      </c>
      <c r="K434" t="s">
        <v>41</v>
      </c>
      <c r="L434" s="45">
        <v>41646</v>
      </c>
      <c r="M434" t="s">
        <v>366</v>
      </c>
    </row>
    <row r="435" spans="1:13" x14ac:dyDescent="0.25">
      <c r="A435" s="47">
        <v>5288</v>
      </c>
      <c r="B435" s="50">
        <v>5288</v>
      </c>
      <c r="D435">
        <v>5</v>
      </c>
      <c r="E435">
        <v>2025</v>
      </c>
      <c r="F435">
        <v>12733</v>
      </c>
      <c r="G435">
        <v>100.25</v>
      </c>
      <c r="H435">
        <v>100.57</v>
      </c>
      <c r="I435" t="s">
        <v>22</v>
      </c>
      <c r="J435" t="s">
        <v>365</v>
      </c>
      <c r="K435" t="s">
        <v>82</v>
      </c>
      <c r="L435" s="45">
        <v>41646</v>
      </c>
      <c r="M435" t="s">
        <v>366</v>
      </c>
    </row>
    <row r="436" spans="1:13" x14ac:dyDescent="0.25">
      <c r="A436" s="47">
        <v>5289</v>
      </c>
      <c r="B436" s="50">
        <v>5289</v>
      </c>
      <c r="D436">
        <v>6</v>
      </c>
      <c r="E436">
        <v>2025</v>
      </c>
      <c r="F436">
        <v>12473</v>
      </c>
      <c r="G436">
        <v>100</v>
      </c>
      <c r="H436">
        <v>106.452</v>
      </c>
      <c r="I436" t="s">
        <v>20</v>
      </c>
      <c r="J436" t="s">
        <v>365</v>
      </c>
      <c r="K436" t="s">
        <v>82</v>
      </c>
      <c r="L436" s="45">
        <v>41646</v>
      </c>
      <c r="M436" t="s">
        <v>366</v>
      </c>
    </row>
    <row r="437" spans="1:13" x14ac:dyDescent="0.25">
      <c r="A437" s="47">
        <v>5290</v>
      </c>
      <c r="B437" s="50">
        <v>5290</v>
      </c>
      <c r="D437">
        <v>6</v>
      </c>
      <c r="E437">
        <v>2025</v>
      </c>
      <c r="F437">
        <v>12472</v>
      </c>
      <c r="G437">
        <v>100</v>
      </c>
      <c r="H437">
        <v>100.291</v>
      </c>
      <c r="I437" t="s">
        <v>20</v>
      </c>
      <c r="J437" t="s">
        <v>365</v>
      </c>
      <c r="K437" t="s">
        <v>82</v>
      </c>
      <c r="L437" s="45">
        <v>41646</v>
      </c>
      <c r="M437" t="s">
        <v>366</v>
      </c>
    </row>
    <row r="438" spans="1:13" x14ac:dyDescent="0.25">
      <c r="A438" s="47">
        <v>5291</v>
      </c>
      <c r="B438" s="50">
        <v>5291</v>
      </c>
      <c r="D438">
        <v>6</v>
      </c>
      <c r="E438">
        <v>2025</v>
      </c>
      <c r="F438">
        <v>12537</v>
      </c>
      <c r="G438">
        <v>101.837</v>
      </c>
      <c r="H438">
        <v>100.58799999999999</v>
      </c>
      <c r="I438" t="s">
        <v>20</v>
      </c>
      <c r="J438" t="s">
        <v>365</v>
      </c>
      <c r="K438" t="s">
        <v>82</v>
      </c>
      <c r="L438" s="45">
        <v>41646</v>
      </c>
      <c r="M438" t="s">
        <v>366</v>
      </c>
    </row>
    <row r="439" spans="1:13" x14ac:dyDescent="0.25">
      <c r="A439" s="47">
        <v>5292</v>
      </c>
      <c r="B439" s="50">
        <v>5292</v>
      </c>
      <c r="D439">
        <v>6</v>
      </c>
      <c r="E439">
        <v>2025</v>
      </c>
      <c r="F439">
        <v>12538</v>
      </c>
      <c r="G439">
        <v>100</v>
      </c>
      <c r="H439">
        <v>107.929</v>
      </c>
      <c r="I439" t="s">
        <v>20</v>
      </c>
      <c r="J439" t="s">
        <v>365</v>
      </c>
      <c r="K439" t="s">
        <v>82</v>
      </c>
      <c r="L439" s="45">
        <v>41646</v>
      </c>
      <c r="M439" t="s">
        <v>366</v>
      </c>
    </row>
    <row r="440" spans="1:13" x14ac:dyDescent="0.25">
      <c r="A440" s="47">
        <v>5293</v>
      </c>
      <c r="B440" s="50">
        <v>5293</v>
      </c>
      <c r="D440">
        <v>6</v>
      </c>
      <c r="E440">
        <v>2025</v>
      </c>
      <c r="F440">
        <v>12536</v>
      </c>
      <c r="G440">
        <v>100</v>
      </c>
      <c r="H440">
        <v>102.672</v>
      </c>
      <c r="I440" t="s">
        <v>20</v>
      </c>
      <c r="J440" t="s">
        <v>365</v>
      </c>
      <c r="K440" t="s">
        <v>82</v>
      </c>
      <c r="L440" s="45">
        <v>41646</v>
      </c>
      <c r="M440" t="s">
        <v>366</v>
      </c>
    </row>
    <row r="441" spans="1:13" x14ac:dyDescent="0.25">
      <c r="A441" s="47">
        <v>5294</v>
      </c>
      <c r="B441" s="50">
        <v>5294</v>
      </c>
      <c r="D441">
        <v>6</v>
      </c>
      <c r="E441">
        <v>2025</v>
      </c>
      <c r="F441">
        <v>12535</v>
      </c>
      <c r="G441">
        <v>100</v>
      </c>
      <c r="H441">
        <v>102.209</v>
      </c>
      <c r="I441" t="s">
        <v>20</v>
      </c>
      <c r="J441" t="s">
        <v>365</v>
      </c>
      <c r="K441" t="s">
        <v>82</v>
      </c>
      <c r="L441" s="45">
        <v>41646</v>
      </c>
      <c r="M441" t="s">
        <v>366</v>
      </c>
    </row>
    <row r="442" spans="1:13" x14ac:dyDescent="0.25">
      <c r="A442" s="47">
        <v>5295</v>
      </c>
      <c r="B442" s="50">
        <v>5295</v>
      </c>
      <c r="D442">
        <v>5</v>
      </c>
      <c r="E442">
        <v>2025</v>
      </c>
      <c r="F442">
        <v>21593</v>
      </c>
      <c r="G442">
        <v>100</v>
      </c>
      <c r="H442">
        <v>101.211</v>
      </c>
      <c r="I442" t="s">
        <v>22</v>
      </c>
      <c r="J442" t="s">
        <v>365</v>
      </c>
      <c r="K442" t="s">
        <v>82</v>
      </c>
      <c r="L442" s="45">
        <v>41646</v>
      </c>
      <c r="M442" t="s">
        <v>366</v>
      </c>
    </row>
    <row r="443" spans="1:13" x14ac:dyDescent="0.25">
      <c r="A443" s="47">
        <v>5296</v>
      </c>
      <c r="B443" s="50">
        <v>5296</v>
      </c>
      <c r="D443">
        <v>5</v>
      </c>
      <c r="E443">
        <v>2025</v>
      </c>
      <c r="F443">
        <v>25122</v>
      </c>
      <c r="G443">
        <v>33.939</v>
      </c>
      <c r="H443">
        <v>101.251</v>
      </c>
      <c r="I443" t="s">
        <v>22</v>
      </c>
      <c r="J443" t="s">
        <v>365</v>
      </c>
      <c r="K443" t="s">
        <v>82</v>
      </c>
      <c r="L443" s="45">
        <v>41646</v>
      </c>
      <c r="M443" t="s">
        <v>366</v>
      </c>
    </row>
    <row r="444" spans="1:13" x14ac:dyDescent="0.25">
      <c r="A444" s="47">
        <v>5297</v>
      </c>
      <c r="B444" s="50">
        <v>5297</v>
      </c>
      <c r="D444">
        <v>5</v>
      </c>
      <c r="E444">
        <v>2025</v>
      </c>
      <c r="F444">
        <v>5378</v>
      </c>
      <c r="G444">
        <v>100</v>
      </c>
      <c r="H444">
        <v>100.339</v>
      </c>
      <c r="I444" t="s">
        <v>22</v>
      </c>
      <c r="J444" t="s">
        <v>365</v>
      </c>
      <c r="K444" t="s">
        <v>82</v>
      </c>
      <c r="L444" s="45">
        <v>41646</v>
      </c>
      <c r="M444" t="s">
        <v>366</v>
      </c>
    </row>
    <row r="445" spans="1:13" x14ac:dyDescent="0.25">
      <c r="A445" s="47">
        <v>5298</v>
      </c>
      <c r="B445" s="50">
        <v>5298</v>
      </c>
      <c r="D445">
        <v>6</v>
      </c>
      <c r="E445">
        <v>2025</v>
      </c>
      <c r="F445">
        <v>12454</v>
      </c>
      <c r="G445">
        <v>100</v>
      </c>
      <c r="H445">
        <v>101.548</v>
      </c>
      <c r="I445" t="s">
        <v>20</v>
      </c>
      <c r="J445" t="s">
        <v>365</v>
      </c>
      <c r="K445" t="s">
        <v>82</v>
      </c>
      <c r="L445" s="45">
        <v>41646</v>
      </c>
      <c r="M445" t="s">
        <v>366</v>
      </c>
    </row>
    <row r="446" spans="1:13" x14ac:dyDescent="0.25">
      <c r="A446" s="47">
        <v>5301</v>
      </c>
      <c r="B446" s="50">
        <v>5301</v>
      </c>
      <c r="D446">
        <v>5</v>
      </c>
      <c r="E446">
        <v>2025</v>
      </c>
      <c r="F446">
        <v>533</v>
      </c>
      <c r="G446">
        <v>100</v>
      </c>
      <c r="H446">
        <v>101.39</v>
      </c>
      <c r="I446" t="s">
        <v>22</v>
      </c>
      <c r="J446" t="s">
        <v>365</v>
      </c>
      <c r="K446" t="s">
        <v>41</v>
      </c>
      <c r="L446" s="45">
        <v>41647</v>
      </c>
      <c r="M446" t="s">
        <v>366</v>
      </c>
    </row>
    <row r="447" spans="1:13" x14ac:dyDescent="0.25">
      <c r="A447" s="47">
        <v>5302</v>
      </c>
      <c r="B447" s="50">
        <v>5302</v>
      </c>
      <c r="D447">
        <v>7</v>
      </c>
      <c r="E447">
        <v>2025</v>
      </c>
      <c r="F447">
        <v>7890</v>
      </c>
      <c r="G447">
        <v>5.61</v>
      </c>
      <c r="H447">
        <v>11.02</v>
      </c>
      <c r="I447" t="s">
        <v>84</v>
      </c>
      <c r="J447" t="s">
        <v>365</v>
      </c>
      <c r="K447" t="s">
        <v>41</v>
      </c>
      <c r="L447" s="45">
        <v>41647</v>
      </c>
      <c r="M447" t="s">
        <v>366</v>
      </c>
    </row>
    <row r="448" spans="1:13" x14ac:dyDescent="0.25">
      <c r="A448" s="47">
        <v>5303</v>
      </c>
      <c r="B448" s="50">
        <v>5303</v>
      </c>
      <c r="D448">
        <v>7</v>
      </c>
      <c r="E448">
        <v>2025</v>
      </c>
      <c r="F448">
        <v>7920</v>
      </c>
      <c r="G448">
        <v>12.11</v>
      </c>
      <c r="H448">
        <v>13.63</v>
      </c>
      <c r="I448" t="s">
        <v>84</v>
      </c>
      <c r="J448" t="s">
        <v>365</v>
      </c>
      <c r="K448" t="s">
        <v>41</v>
      </c>
      <c r="L448" s="45">
        <v>41647</v>
      </c>
      <c r="M448" t="s">
        <v>366</v>
      </c>
    </row>
    <row r="449" spans="1:13" x14ac:dyDescent="0.25">
      <c r="A449" s="47">
        <v>5304</v>
      </c>
      <c r="B449" s="50">
        <v>5304</v>
      </c>
      <c r="D449">
        <v>7</v>
      </c>
      <c r="E449">
        <v>2025</v>
      </c>
      <c r="F449">
        <v>7910</v>
      </c>
      <c r="G449">
        <v>5.3529999999999998</v>
      </c>
      <c r="H449">
        <v>8.657</v>
      </c>
      <c r="I449" t="s">
        <v>84</v>
      </c>
      <c r="J449" t="s">
        <v>365</v>
      </c>
      <c r="K449" t="s">
        <v>41</v>
      </c>
      <c r="L449" s="45">
        <v>41647</v>
      </c>
      <c r="M449" t="s">
        <v>366</v>
      </c>
    </row>
    <row r="450" spans="1:13" x14ac:dyDescent="0.25">
      <c r="A450" s="47">
        <v>5305</v>
      </c>
      <c r="B450" s="50">
        <v>5305</v>
      </c>
      <c r="D450">
        <v>6</v>
      </c>
      <c r="E450">
        <v>2025</v>
      </c>
      <c r="F450">
        <v>13659</v>
      </c>
      <c r="G450">
        <v>15</v>
      </c>
      <c r="H450">
        <v>15.249000000000001</v>
      </c>
      <c r="I450" t="s">
        <v>20</v>
      </c>
      <c r="J450" t="s">
        <v>365</v>
      </c>
      <c r="K450" t="s">
        <v>41</v>
      </c>
      <c r="L450" s="45">
        <v>41647</v>
      </c>
      <c r="M450" t="s">
        <v>366</v>
      </c>
    </row>
    <row r="451" spans="1:13" x14ac:dyDescent="0.25">
      <c r="A451" s="47">
        <v>5308</v>
      </c>
      <c r="B451" s="50">
        <v>5308</v>
      </c>
      <c r="D451">
        <v>5</v>
      </c>
      <c r="E451">
        <v>2025</v>
      </c>
      <c r="F451">
        <v>32956</v>
      </c>
      <c r="G451">
        <v>100.608</v>
      </c>
      <c r="H451">
        <v>101.78400000000001</v>
      </c>
      <c r="I451" t="s">
        <v>22</v>
      </c>
      <c r="J451" t="s">
        <v>365</v>
      </c>
      <c r="K451" t="s">
        <v>82</v>
      </c>
      <c r="L451" s="45">
        <v>41654</v>
      </c>
      <c r="M451" t="s">
        <v>367</v>
      </c>
    </row>
    <row r="452" spans="1:13" x14ac:dyDescent="0.25">
      <c r="A452" s="47">
        <v>5309</v>
      </c>
      <c r="B452" s="50">
        <v>5309</v>
      </c>
      <c r="D452">
        <v>5</v>
      </c>
      <c r="E452">
        <v>2025</v>
      </c>
      <c r="F452">
        <v>38230</v>
      </c>
      <c r="G452">
        <v>100.29</v>
      </c>
      <c r="H452">
        <v>100.155</v>
      </c>
      <c r="I452" t="s">
        <v>22</v>
      </c>
      <c r="J452" t="s">
        <v>365</v>
      </c>
      <c r="K452" t="s">
        <v>82</v>
      </c>
      <c r="L452" s="45">
        <v>41654</v>
      </c>
      <c r="M452" t="s">
        <v>367</v>
      </c>
    </row>
    <row r="453" spans="1:13" x14ac:dyDescent="0.25">
      <c r="A453" s="47">
        <v>5310</v>
      </c>
      <c r="B453" s="50">
        <v>5310</v>
      </c>
      <c r="D453">
        <v>5</v>
      </c>
      <c r="E453">
        <v>2025</v>
      </c>
      <c r="F453">
        <v>38213</v>
      </c>
      <c r="G453">
        <v>100.048</v>
      </c>
      <c r="H453">
        <v>100.55</v>
      </c>
      <c r="I453" t="s">
        <v>22</v>
      </c>
      <c r="J453" t="s">
        <v>365</v>
      </c>
      <c r="K453" t="s">
        <v>82</v>
      </c>
      <c r="L453" s="45">
        <v>41654</v>
      </c>
      <c r="M453" t="s">
        <v>367</v>
      </c>
    </row>
    <row r="454" spans="1:13" x14ac:dyDescent="0.25">
      <c r="A454" s="47">
        <v>5311</v>
      </c>
      <c r="B454" s="50">
        <v>5311</v>
      </c>
      <c r="D454">
        <v>6</v>
      </c>
      <c r="E454">
        <v>2025</v>
      </c>
      <c r="F454">
        <v>38191</v>
      </c>
      <c r="G454">
        <v>100.354</v>
      </c>
      <c r="H454">
        <v>101.004</v>
      </c>
      <c r="I454" t="s">
        <v>20</v>
      </c>
      <c r="J454" t="s">
        <v>365</v>
      </c>
      <c r="K454" t="s">
        <v>82</v>
      </c>
      <c r="L454" s="45">
        <v>41654</v>
      </c>
      <c r="M454" t="s">
        <v>367</v>
      </c>
    </row>
    <row r="455" spans="1:13" x14ac:dyDescent="0.25">
      <c r="A455" s="47">
        <v>5312</v>
      </c>
      <c r="B455" s="50">
        <v>5312</v>
      </c>
      <c r="D455">
        <v>6</v>
      </c>
      <c r="E455">
        <v>2025</v>
      </c>
      <c r="F455">
        <v>38229</v>
      </c>
      <c r="G455">
        <v>100.25700000000001</v>
      </c>
      <c r="H455">
        <v>100.121</v>
      </c>
      <c r="I455" t="s">
        <v>20</v>
      </c>
      <c r="J455" t="s">
        <v>365</v>
      </c>
      <c r="K455" t="s">
        <v>82</v>
      </c>
      <c r="L455" s="45">
        <v>41654</v>
      </c>
      <c r="M455" t="s">
        <v>367</v>
      </c>
    </row>
    <row r="456" spans="1:13" x14ac:dyDescent="0.25">
      <c r="A456" s="47">
        <v>5313</v>
      </c>
      <c r="B456" s="50">
        <v>5313</v>
      </c>
      <c r="D456">
        <v>6</v>
      </c>
      <c r="E456">
        <v>2025</v>
      </c>
      <c r="F456">
        <v>38239</v>
      </c>
      <c r="G456">
        <v>100.245</v>
      </c>
      <c r="H456">
        <v>100.176</v>
      </c>
      <c r="I456" t="s">
        <v>20</v>
      </c>
      <c r="J456" t="s">
        <v>365</v>
      </c>
      <c r="K456" t="s">
        <v>82</v>
      </c>
      <c r="L456" s="45">
        <v>41654</v>
      </c>
      <c r="M456" t="s">
        <v>367</v>
      </c>
    </row>
    <row r="457" spans="1:13" x14ac:dyDescent="0.25">
      <c r="A457" s="47">
        <v>5314</v>
      </c>
      <c r="B457" s="50">
        <v>5314</v>
      </c>
      <c r="D457">
        <v>6</v>
      </c>
      <c r="E457">
        <v>2025</v>
      </c>
      <c r="F457">
        <v>38238</v>
      </c>
      <c r="G457">
        <v>100.08799999999999</v>
      </c>
      <c r="H457">
        <v>100.157</v>
      </c>
      <c r="I457" t="s">
        <v>20</v>
      </c>
      <c r="J457" t="s">
        <v>365</v>
      </c>
      <c r="K457" t="s">
        <v>82</v>
      </c>
      <c r="L457" s="45">
        <v>41654</v>
      </c>
      <c r="M457" t="s">
        <v>367</v>
      </c>
    </row>
    <row r="458" spans="1:13" x14ac:dyDescent="0.25">
      <c r="A458" s="47">
        <v>5316</v>
      </c>
      <c r="B458" s="50">
        <v>5316</v>
      </c>
      <c r="D458">
        <v>6</v>
      </c>
      <c r="E458">
        <v>2025</v>
      </c>
      <c r="F458">
        <v>1820</v>
      </c>
      <c r="G458">
        <v>19.029</v>
      </c>
      <c r="H458">
        <v>19.091999999999999</v>
      </c>
      <c r="I458" t="s">
        <v>20</v>
      </c>
      <c r="J458" t="s">
        <v>365</v>
      </c>
      <c r="K458" t="s">
        <v>41</v>
      </c>
      <c r="L458" s="45">
        <v>41654</v>
      </c>
      <c r="M458" t="s">
        <v>367</v>
      </c>
    </row>
    <row r="459" spans="1:13" x14ac:dyDescent="0.25">
      <c r="A459" s="47">
        <v>5317</v>
      </c>
      <c r="B459" s="50">
        <v>5317</v>
      </c>
      <c r="D459">
        <v>5</v>
      </c>
      <c r="E459">
        <v>2025</v>
      </c>
      <c r="F459">
        <v>34668</v>
      </c>
      <c r="G459">
        <v>100</v>
      </c>
      <c r="H459">
        <v>100.039</v>
      </c>
      <c r="I459" t="s">
        <v>22</v>
      </c>
      <c r="J459" t="s">
        <v>365</v>
      </c>
      <c r="K459" t="s">
        <v>82</v>
      </c>
      <c r="L459" s="45">
        <v>41654</v>
      </c>
      <c r="M459" t="s">
        <v>367</v>
      </c>
    </row>
    <row r="460" spans="1:13" x14ac:dyDescent="0.25">
      <c r="A460" s="47">
        <v>5318</v>
      </c>
      <c r="B460" s="50">
        <v>5318</v>
      </c>
      <c r="D460">
        <v>5</v>
      </c>
      <c r="E460">
        <v>2025</v>
      </c>
      <c r="F460">
        <v>34667</v>
      </c>
      <c r="G460">
        <v>100.85899999999999</v>
      </c>
      <c r="H460">
        <v>100.78400000000001</v>
      </c>
      <c r="I460" t="s">
        <v>22</v>
      </c>
      <c r="J460" t="s">
        <v>365</v>
      </c>
      <c r="K460" t="s">
        <v>82</v>
      </c>
      <c r="L460" s="45">
        <v>41654</v>
      </c>
      <c r="M460" t="s">
        <v>367</v>
      </c>
    </row>
    <row r="461" spans="1:13" x14ac:dyDescent="0.25">
      <c r="A461" s="47">
        <v>5319</v>
      </c>
      <c r="B461" s="50">
        <v>5319</v>
      </c>
      <c r="D461">
        <v>5</v>
      </c>
      <c r="E461">
        <v>2025</v>
      </c>
      <c r="F461">
        <v>34669</v>
      </c>
      <c r="G461">
        <v>100</v>
      </c>
      <c r="H461">
        <v>100.07599999999999</v>
      </c>
      <c r="I461" t="s">
        <v>22</v>
      </c>
      <c r="J461" t="s">
        <v>365</v>
      </c>
      <c r="K461" t="s">
        <v>82</v>
      </c>
      <c r="L461" s="45">
        <v>41654</v>
      </c>
      <c r="M461" t="s">
        <v>367</v>
      </c>
    </row>
    <row r="462" spans="1:13" x14ac:dyDescent="0.25">
      <c r="A462" s="47">
        <v>5320</v>
      </c>
      <c r="B462" s="50">
        <v>5320</v>
      </c>
      <c r="D462">
        <v>6</v>
      </c>
      <c r="E462">
        <v>2025</v>
      </c>
      <c r="F462">
        <v>34670</v>
      </c>
      <c r="G462">
        <v>100.02800000000001</v>
      </c>
      <c r="H462">
        <v>100.065</v>
      </c>
      <c r="I462" t="s">
        <v>20</v>
      </c>
      <c r="J462" t="s">
        <v>365</v>
      </c>
      <c r="K462" t="s">
        <v>82</v>
      </c>
      <c r="L462" s="45">
        <v>41654</v>
      </c>
      <c r="M462" t="s">
        <v>367</v>
      </c>
    </row>
    <row r="463" spans="1:13" x14ac:dyDescent="0.25">
      <c r="A463" s="47">
        <v>5321</v>
      </c>
      <c r="B463" s="50">
        <v>5321</v>
      </c>
      <c r="D463">
        <v>6</v>
      </c>
      <c r="E463">
        <v>2025</v>
      </c>
      <c r="F463">
        <v>23172</v>
      </c>
      <c r="G463">
        <v>99.99</v>
      </c>
      <c r="H463">
        <v>100.54600000000001</v>
      </c>
      <c r="I463" t="s">
        <v>20</v>
      </c>
      <c r="J463" t="s">
        <v>365</v>
      </c>
      <c r="K463" t="s">
        <v>82</v>
      </c>
      <c r="L463" s="45">
        <v>41654</v>
      </c>
      <c r="M463" t="s">
        <v>367</v>
      </c>
    </row>
    <row r="464" spans="1:13" x14ac:dyDescent="0.25">
      <c r="A464" s="47">
        <v>5322</v>
      </c>
      <c r="B464" s="50">
        <v>5322</v>
      </c>
      <c r="D464">
        <v>6</v>
      </c>
      <c r="E464">
        <v>2025</v>
      </c>
      <c r="F464">
        <v>34679</v>
      </c>
      <c r="G464">
        <v>100</v>
      </c>
      <c r="H464">
        <v>100.377</v>
      </c>
      <c r="I464" t="s">
        <v>20</v>
      </c>
      <c r="J464" t="s">
        <v>365</v>
      </c>
      <c r="K464" t="s">
        <v>82</v>
      </c>
      <c r="L464" s="45">
        <v>41654</v>
      </c>
      <c r="M464" t="s">
        <v>367</v>
      </c>
    </row>
    <row r="465" spans="1:13" x14ac:dyDescent="0.25">
      <c r="A465" s="47">
        <v>5323</v>
      </c>
      <c r="B465" s="50">
        <v>5323</v>
      </c>
      <c r="D465">
        <v>5</v>
      </c>
      <c r="E465">
        <v>2025</v>
      </c>
      <c r="F465">
        <v>967</v>
      </c>
      <c r="G465">
        <v>103.604</v>
      </c>
      <c r="H465">
        <v>113.57599999999999</v>
      </c>
      <c r="I465" t="s">
        <v>22</v>
      </c>
      <c r="J465" t="s">
        <v>365</v>
      </c>
      <c r="K465" t="s">
        <v>82</v>
      </c>
      <c r="L465" s="33" t="s">
        <v>372</v>
      </c>
      <c r="M465" t="s">
        <v>366</v>
      </c>
    </row>
    <row r="466" spans="1:13" x14ac:dyDescent="0.25">
      <c r="A466" s="47">
        <v>5324</v>
      </c>
      <c r="B466" s="50">
        <v>5324</v>
      </c>
      <c r="D466">
        <v>5</v>
      </c>
      <c r="E466">
        <v>2025</v>
      </c>
      <c r="F466">
        <v>13980</v>
      </c>
      <c r="G466">
        <v>105.07599999999999</v>
      </c>
      <c r="H466">
        <v>110.60299999999999</v>
      </c>
      <c r="I466" t="s">
        <v>22</v>
      </c>
      <c r="J466" t="s">
        <v>365</v>
      </c>
      <c r="K466" t="s">
        <v>82</v>
      </c>
      <c r="L466" s="45">
        <v>41662</v>
      </c>
      <c r="M466" t="s">
        <v>366</v>
      </c>
    </row>
    <row r="467" spans="1:13" x14ac:dyDescent="0.25">
      <c r="A467" s="47">
        <v>5325</v>
      </c>
      <c r="B467" s="50">
        <v>5325</v>
      </c>
      <c r="D467">
        <v>5</v>
      </c>
      <c r="E467">
        <v>2025</v>
      </c>
      <c r="F467">
        <v>1009</v>
      </c>
      <c r="G467">
        <v>115.467</v>
      </c>
      <c r="H467">
        <v>115.84699999999999</v>
      </c>
      <c r="I467" t="s">
        <v>22</v>
      </c>
      <c r="J467" t="s">
        <v>365</v>
      </c>
      <c r="K467" t="s">
        <v>41</v>
      </c>
      <c r="L467" s="45">
        <v>41662</v>
      </c>
      <c r="M467" t="s">
        <v>366</v>
      </c>
    </row>
    <row r="468" spans="1:13" x14ac:dyDescent="0.25">
      <c r="A468" s="47">
        <v>5327</v>
      </c>
      <c r="B468" s="50">
        <v>5327</v>
      </c>
      <c r="D468">
        <v>5</v>
      </c>
      <c r="E468">
        <v>2025</v>
      </c>
      <c r="F468">
        <v>1013</v>
      </c>
      <c r="G468">
        <v>111.977</v>
      </c>
      <c r="H468">
        <v>119.024</v>
      </c>
      <c r="I468" t="s">
        <v>22</v>
      </c>
      <c r="J468" t="s">
        <v>365</v>
      </c>
      <c r="K468" t="s">
        <v>41</v>
      </c>
      <c r="L468" s="45">
        <v>41662</v>
      </c>
      <c r="M468" t="s">
        <v>366</v>
      </c>
    </row>
    <row r="469" spans="1:13" x14ac:dyDescent="0.25">
      <c r="A469" s="47">
        <v>5329</v>
      </c>
      <c r="B469" s="50">
        <v>5329</v>
      </c>
      <c r="D469">
        <v>5</v>
      </c>
      <c r="E469">
        <v>2025</v>
      </c>
      <c r="F469">
        <v>14040</v>
      </c>
      <c r="G469">
        <v>100</v>
      </c>
      <c r="H469">
        <v>101.041</v>
      </c>
      <c r="I469" t="s">
        <v>22</v>
      </c>
      <c r="J469" t="s">
        <v>365</v>
      </c>
      <c r="K469" t="s">
        <v>82</v>
      </c>
      <c r="L469" s="45">
        <v>41662</v>
      </c>
      <c r="M469" t="s">
        <v>366</v>
      </c>
    </row>
    <row r="470" spans="1:13" x14ac:dyDescent="0.25">
      <c r="A470" s="47">
        <v>5330</v>
      </c>
      <c r="B470" s="50">
        <v>5330</v>
      </c>
      <c r="D470">
        <v>5</v>
      </c>
      <c r="E470">
        <v>2025</v>
      </c>
      <c r="F470">
        <v>6199</v>
      </c>
      <c r="G470">
        <v>100</v>
      </c>
      <c r="H470">
        <v>102.227</v>
      </c>
      <c r="I470" t="s">
        <v>22</v>
      </c>
      <c r="J470" t="s">
        <v>365</v>
      </c>
      <c r="K470" t="s">
        <v>82</v>
      </c>
      <c r="L470" s="45">
        <v>41662</v>
      </c>
      <c r="M470" t="s">
        <v>366</v>
      </c>
    </row>
    <row r="471" spans="1:13" x14ac:dyDescent="0.25">
      <c r="A471" s="47">
        <v>5331</v>
      </c>
      <c r="B471" s="50">
        <v>5331</v>
      </c>
      <c r="D471">
        <v>5</v>
      </c>
      <c r="E471">
        <v>2025</v>
      </c>
      <c r="F471">
        <v>986</v>
      </c>
      <c r="G471">
        <v>100</v>
      </c>
      <c r="H471">
        <v>103.74</v>
      </c>
      <c r="I471" t="s">
        <v>22</v>
      </c>
      <c r="J471" t="s">
        <v>365</v>
      </c>
      <c r="K471" t="s">
        <v>82</v>
      </c>
      <c r="L471" s="45">
        <v>41662</v>
      </c>
      <c r="M471" t="s">
        <v>366</v>
      </c>
    </row>
    <row r="472" spans="1:13" x14ac:dyDescent="0.25">
      <c r="A472" s="47">
        <v>5332</v>
      </c>
      <c r="B472" s="50">
        <v>5332</v>
      </c>
      <c r="D472">
        <v>5</v>
      </c>
      <c r="E472">
        <v>2025</v>
      </c>
      <c r="F472">
        <v>985</v>
      </c>
      <c r="G472">
        <v>103.291</v>
      </c>
      <c r="H472">
        <v>106.307</v>
      </c>
      <c r="I472" t="s">
        <v>22</v>
      </c>
      <c r="J472" t="s">
        <v>365</v>
      </c>
      <c r="K472" t="s">
        <v>82</v>
      </c>
      <c r="L472" s="45">
        <v>41662</v>
      </c>
      <c r="M472" t="s">
        <v>367</v>
      </c>
    </row>
    <row r="473" spans="1:13" x14ac:dyDescent="0.25">
      <c r="A473" s="47">
        <v>5334</v>
      </c>
      <c r="B473" s="50">
        <v>5334</v>
      </c>
      <c r="D473">
        <v>5</v>
      </c>
      <c r="E473">
        <v>2025</v>
      </c>
      <c r="F473">
        <v>14040</v>
      </c>
      <c r="G473">
        <v>105.07599999999999</v>
      </c>
      <c r="H473">
        <v>105.224</v>
      </c>
      <c r="I473" t="s">
        <v>22</v>
      </c>
      <c r="J473" t="s">
        <v>365</v>
      </c>
      <c r="K473" t="s">
        <v>41</v>
      </c>
      <c r="L473" s="45">
        <v>41662</v>
      </c>
      <c r="M473" t="s">
        <v>366</v>
      </c>
    </row>
    <row r="474" spans="1:13" x14ac:dyDescent="0.25">
      <c r="A474" s="47">
        <v>5336</v>
      </c>
      <c r="B474" s="50">
        <v>5336</v>
      </c>
      <c r="D474">
        <v>5</v>
      </c>
      <c r="E474">
        <v>2025</v>
      </c>
      <c r="F474">
        <v>969</v>
      </c>
      <c r="G474">
        <v>121.7</v>
      </c>
      <c r="H474">
        <v>123.696</v>
      </c>
      <c r="I474" t="s">
        <v>84</v>
      </c>
      <c r="J474" t="s">
        <v>365</v>
      </c>
      <c r="K474" t="s">
        <v>41</v>
      </c>
      <c r="L474" s="45">
        <v>41662</v>
      </c>
      <c r="M474" t="s">
        <v>366</v>
      </c>
    </row>
    <row r="475" spans="1:13" x14ac:dyDescent="0.25">
      <c r="A475" s="47">
        <v>5338</v>
      </c>
      <c r="B475" s="50">
        <v>5338</v>
      </c>
      <c r="D475">
        <v>5</v>
      </c>
      <c r="E475">
        <v>2025</v>
      </c>
      <c r="F475">
        <v>561</v>
      </c>
      <c r="G475">
        <v>100.021</v>
      </c>
      <c r="H475">
        <v>100.437</v>
      </c>
      <c r="I475" t="s">
        <v>22</v>
      </c>
      <c r="J475" t="s">
        <v>365</v>
      </c>
      <c r="K475" t="s">
        <v>82</v>
      </c>
      <c r="L475" s="45">
        <v>41666</v>
      </c>
      <c r="M475" t="s">
        <v>366</v>
      </c>
    </row>
    <row r="476" spans="1:13" x14ac:dyDescent="0.25">
      <c r="A476" s="47">
        <v>5339</v>
      </c>
      <c r="B476" s="50">
        <v>5339</v>
      </c>
      <c r="D476">
        <v>6</v>
      </c>
      <c r="E476">
        <v>2025</v>
      </c>
      <c r="F476">
        <v>13906</v>
      </c>
      <c r="G476">
        <v>101.1</v>
      </c>
      <c r="H476">
        <v>101.509</v>
      </c>
      <c r="I476" t="s">
        <v>20</v>
      </c>
      <c r="J476" t="s">
        <v>365</v>
      </c>
      <c r="K476" t="s">
        <v>82</v>
      </c>
      <c r="L476" s="45">
        <v>41666</v>
      </c>
      <c r="M476" t="s">
        <v>366</v>
      </c>
    </row>
    <row r="477" spans="1:13" x14ac:dyDescent="0.25">
      <c r="A477" s="47">
        <v>5340</v>
      </c>
      <c r="B477" s="50">
        <v>5340</v>
      </c>
      <c r="D477">
        <v>6</v>
      </c>
      <c r="E477">
        <v>2025</v>
      </c>
      <c r="F477">
        <v>13950</v>
      </c>
      <c r="G477">
        <v>106.661</v>
      </c>
      <c r="H477">
        <v>110.136</v>
      </c>
      <c r="I477" t="s">
        <v>20</v>
      </c>
      <c r="J477" t="s">
        <v>365</v>
      </c>
      <c r="K477" t="s">
        <v>82</v>
      </c>
      <c r="L477" s="45">
        <v>41666</v>
      </c>
      <c r="M477" t="s">
        <v>366</v>
      </c>
    </row>
    <row r="478" spans="1:13" x14ac:dyDescent="0.25">
      <c r="A478" s="47">
        <v>5341</v>
      </c>
      <c r="B478" s="50">
        <v>5341</v>
      </c>
      <c r="D478">
        <v>6</v>
      </c>
      <c r="E478">
        <v>2025</v>
      </c>
      <c r="F478">
        <v>13922</v>
      </c>
      <c r="G478">
        <v>100.499</v>
      </c>
      <c r="H478">
        <v>105.51300000000001</v>
      </c>
      <c r="I478" t="s">
        <v>20</v>
      </c>
      <c r="J478" t="s">
        <v>365</v>
      </c>
      <c r="K478" t="s">
        <v>82</v>
      </c>
      <c r="L478" s="45">
        <v>41666</v>
      </c>
      <c r="M478" t="s">
        <v>366</v>
      </c>
    </row>
    <row r="479" spans="1:13" x14ac:dyDescent="0.25">
      <c r="A479" s="47">
        <v>5342</v>
      </c>
      <c r="B479" s="50">
        <v>5342</v>
      </c>
      <c r="D479">
        <v>5</v>
      </c>
      <c r="E479">
        <v>2025</v>
      </c>
      <c r="F479">
        <v>1018</v>
      </c>
      <c r="G479">
        <v>108.715</v>
      </c>
      <c r="H479">
        <v>114.196</v>
      </c>
      <c r="I479" t="s">
        <v>22</v>
      </c>
      <c r="J479" t="s">
        <v>365</v>
      </c>
      <c r="K479" t="s">
        <v>41</v>
      </c>
      <c r="L479" s="45">
        <v>41666</v>
      </c>
      <c r="M479" t="s">
        <v>367</v>
      </c>
    </row>
    <row r="480" spans="1:13" x14ac:dyDescent="0.25">
      <c r="A480" s="47">
        <v>5343</v>
      </c>
      <c r="B480" s="50">
        <v>5343</v>
      </c>
      <c r="D480">
        <v>7</v>
      </c>
      <c r="E480">
        <v>2025</v>
      </c>
      <c r="F480">
        <v>1017</v>
      </c>
      <c r="G480">
        <v>107.407</v>
      </c>
      <c r="H480">
        <v>121.22</v>
      </c>
      <c r="I480" t="s">
        <v>84</v>
      </c>
      <c r="J480" t="s">
        <v>365</v>
      </c>
      <c r="K480" t="s">
        <v>41</v>
      </c>
      <c r="L480" s="45">
        <v>41666</v>
      </c>
      <c r="M480" t="s">
        <v>366</v>
      </c>
    </row>
    <row r="481" spans="1:13" x14ac:dyDescent="0.25">
      <c r="A481" s="47">
        <v>5344</v>
      </c>
      <c r="B481" s="50">
        <v>5344</v>
      </c>
      <c r="D481">
        <v>7</v>
      </c>
      <c r="E481">
        <v>2025</v>
      </c>
      <c r="F481">
        <v>2630</v>
      </c>
      <c r="G481">
        <v>5.4</v>
      </c>
      <c r="H481">
        <v>11.464</v>
      </c>
      <c r="I481" t="s">
        <v>84</v>
      </c>
      <c r="J481" t="s">
        <v>365</v>
      </c>
      <c r="K481" t="s">
        <v>41</v>
      </c>
      <c r="L481" s="45">
        <v>41666</v>
      </c>
      <c r="M481" t="s">
        <v>366</v>
      </c>
    </row>
    <row r="482" spans="1:13" x14ac:dyDescent="0.25">
      <c r="A482" s="54">
        <v>5346</v>
      </c>
      <c r="B482" s="52">
        <v>5346</v>
      </c>
      <c r="D482">
        <v>5</v>
      </c>
      <c r="E482">
        <v>2025</v>
      </c>
      <c r="F482">
        <v>7400</v>
      </c>
      <c r="G482">
        <v>0</v>
      </c>
      <c r="H482">
        <v>0.45</v>
      </c>
      <c r="I482" t="s">
        <v>22</v>
      </c>
      <c r="J482" t="s">
        <v>365</v>
      </c>
      <c r="K482" t="s">
        <v>41</v>
      </c>
      <c r="L482" s="45">
        <v>41666</v>
      </c>
      <c r="M482" t="s">
        <v>366</v>
      </c>
    </row>
    <row r="483" spans="1:13" s="39" customFormat="1" x14ac:dyDescent="0.25">
      <c r="A483" s="54">
        <v>5347</v>
      </c>
      <c r="B483" s="52">
        <v>5347</v>
      </c>
      <c r="C483" s="49"/>
      <c r="D483" s="49">
        <v>3</v>
      </c>
      <c r="E483" s="49">
        <v>2025</v>
      </c>
      <c r="F483" s="49">
        <v>4080</v>
      </c>
      <c r="G483" s="49">
        <v>1.6579999999999999</v>
      </c>
      <c r="H483" s="49">
        <v>2.1440000000000001</v>
      </c>
      <c r="I483" s="49" t="s">
        <v>85</v>
      </c>
      <c r="J483" s="49" t="s">
        <v>365</v>
      </c>
      <c r="K483" s="49" t="s">
        <v>82</v>
      </c>
      <c r="L483" s="55">
        <v>41669</v>
      </c>
      <c r="M483" s="49" t="s">
        <v>366</v>
      </c>
    </row>
    <row r="484" spans="1:13" x14ac:dyDescent="0.25">
      <c r="A484" s="54">
        <v>5348</v>
      </c>
      <c r="B484" s="52">
        <v>5348</v>
      </c>
      <c r="D484">
        <v>3</v>
      </c>
      <c r="E484">
        <v>2025</v>
      </c>
      <c r="F484">
        <v>25366</v>
      </c>
      <c r="G484">
        <v>1.8169999999999999</v>
      </c>
      <c r="H484">
        <v>2.8159999999999998</v>
      </c>
      <c r="I484" t="s">
        <v>85</v>
      </c>
      <c r="J484" t="s">
        <v>365</v>
      </c>
      <c r="K484" t="s">
        <v>82</v>
      </c>
      <c r="L484" s="45">
        <v>41669</v>
      </c>
      <c r="M484" t="s">
        <v>366</v>
      </c>
    </row>
    <row r="485" spans="1:13" x14ac:dyDescent="0.25">
      <c r="A485" s="54">
        <v>5350</v>
      </c>
      <c r="B485" s="52">
        <v>5350</v>
      </c>
      <c r="D485" s="39">
        <v>3</v>
      </c>
      <c r="E485" s="39">
        <v>2025</v>
      </c>
      <c r="F485" s="39">
        <v>4315</v>
      </c>
      <c r="G485" s="39">
        <v>17.565999999999999</v>
      </c>
      <c r="H485" s="39">
        <v>18.484000000000002</v>
      </c>
      <c r="I485" s="39" t="s">
        <v>85</v>
      </c>
      <c r="J485" s="39" t="s">
        <v>365</v>
      </c>
      <c r="K485" s="39" t="s">
        <v>82</v>
      </c>
      <c r="L485" s="53">
        <v>41669</v>
      </c>
      <c r="M485" s="39" t="s">
        <v>366</v>
      </c>
    </row>
    <row r="486" spans="1:13" x14ac:dyDescent="0.25">
      <c r="A486" s="54">
        <v>5351</v>
      </c>
      <c r="B486" s="52">
        <v>5351</v>
      </c>
      <c r="D486">
        <v>3</v>
      </c>
      <c r="E486">
        <v>2025</v>
      </c>
      <c r="F486">
        <v>25354</v>
      </c>
      <c r="G486">
        <v>100.437</v>
      </c>
      <c r="H486">
        <v>100.907</v>
      </c>
      <c r="I486" t="s">
        <v>85</v>
      </c>
      <c r="J486" t="s">
        <v>365</v>
      </c>
      <c r="K486" t="s">
        <v>82</v>
      </c>
      <c r="L486" s="45">
        <v>41669</v>
      </c>
      <c r="M486" t="s">
        <v>366</v>
      </c>
    </row>
    <row r="487" spans="1:13" x14ac:dyDescent="0.25">
      <c r="A487" s="47">
        <v>5352</v>
      </c>
      <c r="B487" s="50">
        <v>5352</v>
      </c>
      <c r="D487">
        <v>3</v>
      </c>
      <c r="E487">
        <v>2025</v>
      </c>
      <c r="F487">
        <v>4315</v>
      </c>
      <c r="G487">
        <v>8.0280000000000005</v>
      </c>
      <c r="H487">
        <v>10.031000000000001</v>
      </c>
      <c r="I487" t="s">
        <v>85</v>
      </c>
      <c r="J487" t="s">
        <v>365</v>
      </c>
      <c r="K487" t="s">
        <v>41</v>
      </c>
      <c r="L487" s="45">
        <v>41669</v>
      </c>
      <c r="M487" t="s">
        <v>366</v>
      </c>
    </row>
    <row r="488" spans="1:13" x14ac:dyDescent="0.25">
      <c r="A488" s="47">
        <v>5354</v>
      </c>
      <c r="B488" s="50">
        <v>5354</v>
      </c>
      <c r="D488">
        <v>3</v>
      </c>
      <c r="E488">
        <v>2025</v>
      </c>
      <c r="F488">
        <v>3930</v>
      </c>
      <c r="G488">
        <v>1.0429999999999999</v>
      </c>
      <c r="H488">
        <v>1.214</v>
      </c>
      <c r="I488" t="s">
        <v>85</v>
      </c>
      <c r="J488" t="s">
        <v>365</v>
      </c>
      <c r="K488" t="s">
        <v>82</v>
      </c>
      <c r="L488" s="45">
        <v>41669</v>
      </c>
      <c r="M488" t="s">
        <v>366</v>
      </c>
    </row>
    <row r="489" spans="1:13" x14ac:dyDescent="0.25">
      <c r="A489" s="47">
        <v>5355</v>
      </c>
      <c r="B489" s="50">
        <v>5355</v>
      </c>
      <c r="D489">
        <v>3</v>
      </c>
      <c r="E489">
        <v>2025</v>
      </c>
      <c r="F489">
        <v>3980</v>
      </c>
      <c r="G489">
        <v>12.455</v>
      </c>
      <c r="H489">
        <v>17.288</v>
      </c>
      <c r="I489" t="s">
        <v>85</v>
      </c>
      <c r="J489" t="s">
        <v>365</v>
      </c>
      <c r="K489" t="s">
        <v>82</v>
      </c>
      <c r="L489" s="45">
        <v>41669</v>
      </c>
      <c r="M489" t="s">
        <v>366</v>
      </c>
    </row>
    <row r="490" spans="1:13" x14ac:dyDescent="0.25">
      <c r="A490" s="47">
        <v>5356</v>
      </c>
      <c r="B490" s="50">
        <v>5356</v>
      </c>
      <c r="D490">
        <v>3</v>
      </c>
      <c r="E490">
        <v>2025</v>
      </c>
      <c r="F490">
        <v>9303</v>
      </c>
      <c r="G490">
        <v>105.077</v>
      </c>
      <c r="H490">
        <v>107.08</v>
      </c>
      <c r="I490" t="s">
        <v>85</v>
      </c>
      <c r="J490" t="s">
        <v>365</v>
      </c>
      <c r="K490" t="s">
        <v>82</v>
      </c>
      <c r="L490" s="33" t="s">
        <v>83</v>
      </c>
      <c r="M490" t="s">
        <v>83</v>
      </c>
    </row>
    <row r="491" spans="1:13" x14ac:dyDescent="0.25">
      <c r="A491" s="47">
        <v>5357</v>
      </c>
      <c r="B491" s="50">
        <v>5357</v>
      </c>
      <c r="D491">
        <v>3</v>
      </c>
      <c r="E491">
        <v>2025</v>
      </c>
      <c r="F491">
        <v>3920</v>
      </c>
      <c r="G491">
        <v>8.6999999999999994E-2</v>
      </c>
      <c r="H491">
        <v>1.048</v>
      </c>
      <c r="I491" t="s">
        <v>85</v>
      </c>
      <c r="J491" t="s">
        <v>365</v>
      </c>
      <c r="K491" t="s">
        <v>41</v>
      </c>
      <c r="L491" s="45">
        <v>41669</v>
      </c>
      <c r="M491" t="s">
        <v>366</v>
      </c>
    </row>
    <row r="492" spans="1:13" x14ac:dyDescent="0.25">
      <c r="A492" s="47">
        <v>5358</v>
      </c>
      <c r="B492" s="50">
        <v>5358</v>
      </c>
      <c r="D492">
        <v>3</v>
      </c>
      <c r="E492">
        <v>2025</v>
      </c>
      <c r="F492">
        <v>863</v>
      </c>
      <c r="G492">
        <v>102.95099999999999</v>
      </c>
      <c r="H492">
        <v>103.956</v>
      </c>
      <c r="I492" t="s">
        <v>85</v>
      </c>
      <c r="J492" t="s">
        <v>365</v>
      </c>
      <c r="K492" t="s">
        <v>82</v>
      </c>
      <c r="L492" s="45">
        <v>41669</v>
      </c>
      <c r="M492" t="s">
        <v>366</v>
      </c>
    </row>
    <row r="493" spans="1:13" x14ac:dyDescent="0.25">
      <c r="A493" s="47">
        <v>5359</v>
      </c>
      <c r="B493" s="50">
        <v>5359</v>
      </c>
      <c r="D493">
        <v>3</v>
      </c>
      <c r="E493">
        <v>2025</v>
      </c>
      <c r="F493">
        <v>25361</v>
      </c>
      <c r="G493">
        <v>100</v>
      </c>
      <c r="H493">
        <v>100.06</v>
      </c>
      <c r="I493" t="s">
        <v>85</v>
      </c>
      <c r="J493" t="s">
        <v>365</v>
      </c>
      <c r="K493" t="s">
        <v>82</v>
      </c>
      <c r="L493" s="45">
        <v>41669</v>
      </c>
      <c r="M493" t="s">
        <v>366</v>
      </c>
    </row>
    <row r="494" spans="1:13" x14ac:dyDescent="0.25">
      <c r="A494" s="47">
        <v>5361</v>
      </c>
      <c r="B494" s="50">
        <v>5361</v>
      </c>
      <c r="D494">
        <v>3</v>
      </c>
      <c r="E494">
        <v>2025</v>
      </c>
      <c r="F494">
        <v>4380</v>
      </c>
      <c r="G494">
        <v>1.5049999999999999</v>
      </c>
      <c r="H494">
        <v>1.7230000000000001</v>
      </c>
      <c r="I494" t="s">
        <v>84</v>
      </c>
      <c r="J494" t="s">
        <v>365</v>
      </c>
      <c r="K494" t="s">
        <v>41</v>
      </c>
      <c r="L494" s="45">
        <v>41669</v>
      </c>
      <c r="M494" t="s">
        <v>366</v>
      </c>
    </row>
    <row r="495" spans="1:13" x14ac:dyDescent="0.25">
      <c r="A495" s="47">
        <v>5362</v>
      </c>
      <c r="B495" s="50">
        <v>5362</v>
      </c>
      <c r="D495">
        <v>4</v>
      </c>
      <c r="E495">
        <v>2025</v>
      </c>
      <c r="F495">
        <v>30876</v>
      </c>
      <c r="G495">
        <v>8.2550000000000008</v>
      </c>
      <c r="H495">
        <v>10</v>
      </c>
      <c r="I495" t="s">
        <v>10</v>
      </c>
      <c r="J495" t="s">
        <v>365</v>
      </c>
      <c r="K495" t="s">
        <v>82</v>
      </c>
      <c r="L495" s="45">
        <v>41669</v>
      </c>
      <c r="M495" t="s">
        <v>366</v>
      </c>
    </row>
    <row r="496" spans="1:13" x14ac:dyDescent="0.25">
      <c r="A496" s="47">
        <v>5363</v>
      </c>
      <c r="B496" s="50">
        <v>5363</v>
      </c>
      <c r="D496">
        <v>6</v>
      </c>
      <c r="E496">
        <v>2025</v>
      </c>
      <c r="F496">
        <v>20068</v>
      </c>
      <c r="G496">
        <v>100</v>
      </c>
      <c r="H496">
        <v>100.49</v>
      </c>
      <c r="I496" t="s">
        <v>22</v>
      </c>
      <c r="J496" t="s">
        <v>365</v>
      </c>
      <c r="K496" t="s">
        <v>41</v>
      </c>
      <c r="L496" s="45">
        <v>41669</v>
      </c>
      <c r="M496" t="s">
        <v>366</v>
      </c>
    </row>
    <row r="497" spans="1:13" x14ac:dyDescent="0.25">
      <c r="A497" s="47">
        <v>5364</v>
      </c>
      <c r="B497" s="50">
        <v>5364</v>
      </c>
      <c r="D497">
        <v>4</v>
      </c>
      <c r="E497">
        <v>2025</v>
      </c>
      <c r="F497">
        <v>846</v>
      </c>
      <c r="G497">
        <v>100.997</v>
      </c>
      <c r="H497">
        <v>105.003</v>
      </c>
      <c r="I497" t="s">
        <v>10</v>
      </c>
      <c r="J497" t="s">
        <v>365</v>
      </c>
      <c r="K497" t="s">
        <v>82</v>
      </c>
      <c r="L497" s="45">
        <v>41669</v>
      </c>
      <c r="M497" t="s">
        <v>366</v>
      </c>
    </row>
    <row r="498" spans="1:13" x14ac:dyDescent="0.25">
      <c r="A498" s="47">
        <v>5366</v>
      </c>
      <c r="B498" s="50">
        <v>5366</v>
      </c>
      <c r="D498">
        <v>4</v>
      </c>
      <c r="E498">
        <v>2025</v>
      </c>
      <c r="F498">
        <v>3940</v>
      </c>
      <c r="G498">
        <v>1.014</v>
      </c>
      <c r="H498">
        <v>2.0139999999999998</v>
      </c>
      <c r="I498" t="s">
        <v>10</v>
      </c>
      <c r="J498" t="s">
        <v>365</v>
      </c>
      <c r="K498" t="s">
        <v>41</v>
      </c>
      <c r="L498" s="45">
        <v>41669</v>
      </c>
      <c r="M498" t="s">
        <v>366</v>
      </c>
    </row>
    <row r="499" spans="1:13" x14ac:dyDescent="0.25">
      <c r="A499" s="47">
        <v>5367</v>
      </c>
      <c r="B499" s="50">
        <v>5367</v>
      </c>
      <c r="D499">
        <v>4</v>
      </c>
      <c r="E499">
        <v>2025</v>
      </c>
      <c r="F499">
        <v>3940</v>
      </c>
      <c r="G499">
        <v>3.0219999999999998</v>
      </c>
      <c r="H499">
        <v>4.0279999999999996</v>
      </c>
      <c r="I499" t="s">
        <v>10</v>
      </c>
      <c r="J499" t="s">
        <v>365</v>
      </c>
      <c r="K499" t="s">
        <v>82</v>
      </c>
      <c r="L499" s="45">
        <v>41669</v>
      </c>
      <c r="M499" t="s">
        <v>366</v>
      </c>
    </row>
    <row r="500" spans="1:13" x14ac:dyDescent="0.25">
      <c r="A500" s="47">
        <v>5368</v>
      </c>
      <c r="B500" s="50">
        <v>5368</v>
      </c>
      <c r="D500">
        <v>4</v>
      </c>
      <c r="E500">
        <v>2025</v>
      </c>
      <c r="F500">
        <v>4040</v>
      </c>
      <c r="G500">
        <v>5.4420000000000002</v>
      </c>
      <c r="H500">
        <v>7.17</v>
      </c>
      <c r="I500" t="s">
        <v>10</v>
      </c>
      <c r="J500" t="s">
        <v>365</v>
      </c>
      <c r="K500" t="s">
        <v>41</v>
      </c>
      <c r="L500" s="45">
        <v>41669</v>
      </c>
      <c r="M500" t="s">
        <v>367</v>
      </c>
    </row>
    <row r="501" spans="1:13" x14ac:dyDescent="0.25">
      <c r="A501" s="47">
        <v>5369</v>
      </c>
      <c r="B501" s="50">
        <v>5369</v>
      </c>
      <c r="D501">
        <v>4</v>
      </c>
      <c r="E501">
        <v>2025</v>
      </c>
      <c r="F501">
        <v>3970</v>
      </c>
      <c r="G501">
        <v>6.9770000000000003</v>
      </c>
      <c r="H501">
        <v>7.149</v>
      </c>
      <c r="I501" t="s">
        <v>10</v>
      </c>
      <c r="J501" t="s">
        <v>365</v>
      </c>
      <c r="K501" t="s">
        <v>41</v>
      </c>
      <c r="L501" s="45">
        <v>41669</v>
      </c>
      <c r="M501" t="s">
        <v>366</v>
      </c>
    </row>
    <row r="502" spans="1:13" x14ac:dyDescent="0.25">
      <c r="A502" s="47">
        <v>5370</v>
      </c>
      <c r="B502" s="50">
        <v>5370</v>
      </c>
      <c r="D502">
        <v>4</v>
      </c>
      <c r="E502">
        <v>2025</v>
      </c>
      <c r="F502">
        <v>4160</v>
      </c>
      <c r="G502">
        <v>2.008</v>
      </c>
      <c r="H502">
        <v>3.5179999999999998</v>
      </c>
      <c r="I502" t="s">
        <v>10</v>
      </c>
      <c r="J502" t="s">
        <v>365</v>
      </c>
      <c r="K502" t="s">
        <v>41</v>
      </c>
      <c r="L502" s="45">
        <v>41669</v>
      </c>
      <c r="M502" t="s">
        <v>366</v>
      </c>
    </row>
    <row r="503" spans="1:13" x14ac:dyDescent="0.25">
      <c r="A503" s="47">
        <v>5371</v>
      </c>
      <c r="B503" s="50">
        <v>5371</v>
      </c>
      <c r="D503">
        <v>4</v>
      </c>
      <c r="E503">
        <v>2025</v>
      </c>
      <c r="F503">
        <v>4030</v>
      </c>
      <c r="G503">
        <v>2.944</v>
      </c>
      <c r="H503">
        <v>3.7629999999999999</v>
      </c>
      <c r="I503" t="s">
        <v>10</v>
      </c>
      <c r="J503" t="s">
        <v>365</v>
      </c>
      <c r="K503" t="s">
        <v>41</v>
      </c>
      <c r="L503" s="45">
        <v>41669</v>
      </c>
      <c r="M503" t="s">
        <v>366</v>
      </c>
    </row>
    <row r="504" spans="1:13" x14ac:dyDescent="0.25">
      <c r="A504" s="47">
        <v>5372</v>
      </c>
      <c r="B504" s="50">
        <v>5372</v>
      </c>
      <c r="D504">
        <v>4</v>
      </c>
      <c r="E504">
        <v>2025</v>
      </c>
      <c r="F504">
        <v>844</v>
      </c>
      <c r="G504">
        <v>101</v>
      </c>
      <c r="H504">
        <v>105</v>
      </c>
      <c r="I504" t="s">
        <v>10</v>
      </c>
      <c r="J504" t="s">
        <v>365</v>
      </c>
      <c r="K504" t="s">
        <v>82</v>
      </c>
      <c r="L504" s="45">
        <v>41669</v>
      </c>
      <c r="M504" t="s">
        <v>366</v>
      </c>
    </row>
    <row r="505" spans="1:13" x14ac:dyDescent="0.25">
      <c r="A505" s="47">
        <v>5373</v>
      </c>
      <c r="B505" s="50">
        <v>5373</v>
      </c>
      <c r="D505">
        <v>3</v>
      </c>
      <c r="E505">
        <v>2025</v>
      </c>
      <c r="F505">
        <v>4020</v>
      </c>
      <c r="G505">
        <v>4.95</v>
      </c>
      <c r="H505">
        <v>6.9580000000000002</v>
      </c>
      <c r="I505" t="s">
        <v>85</v>
      </c>
      <c r="J505" t="s">
        <v>365</v>
      </c>
      <c r="K505" t="s">
        <v>41</v>
      </c>
      <c r="L505" s="45">
        <v>41669</v>
      </c>
      <c r="M505" t="s">
        <v>366</v>
      </c>
    </row>
    <row r="506" spans="1:13" x14ac:dyDescent="0.25">
      <c r="A506" s="47">
        <v>5374</v>
      </c>
      <c r="B506" s="50">
        <v>5374</v>
      </c>
      <c r="D506">
        <v>5</v>
      </c>
      <c r="E506">
        <v>2025</v>
      </c>
      <c r="F506">
        <v>857</v>
      </c>
      <c r="G506">
        <v>101.999</v>
      </c>
      <c r="H506">
        <v>102.533</v>
      </c>
      <c r="I506" t="s">
        <v>22</v>
      </c>
      <c r="J506" t="s">
        <v>365</v>
      </c>
      <c r="K506" t="s">
        <v>41</v>
      </c>
      <c r="L506" s="45">
        <v>41669</v>
      </c>
      <c r="M506" t="s">
        <v>366</v>
      </c>
    </row>
    <row r="507" spans="1:13" x14ac:dyDescent="0.25">
      <c r="B507" s="51">
        <v>5375</v>
      </c>
      <c r="C507" s="49" t="s">
        <v>374</v>
      </c>
      <c r="D507" s="39">
        <v>4</v>
      </c>
      <c r="E507" s="39">
        <v>2025</v>
      </c>
      <c r="F507" s="39">
        <v>2400</v>
      </c>
      <c r="G507" s="39">
        <v>3.8679999999999999</v>
      </c>
      <c r="H507" s="39">
        <v>3.98</v>
      </c>
      <c r="I507" s="39" t="s">
        <v>10</v>
      </c>
      <c r="J507" s="39" t="s">
        <v>365</v>
      </c>
      <c r="K507" s="39" t="s">
        <v>41</v>
      </c>
      <c r="L507" s="53">
        <v>41669</v>
      </c>
      <c r="M507" s="39" t="s">
        <v>366</v>
      </c>
    </row>
    <row r="508" spans="1:13" x14ac:dyDescent="0.25">
      <c r="A508" s="47">
        <v>5376</v>
      </c>
      <c r="B508" s="50">
        <v>5376</v>
      </c>
      <c r="D508">
        <v>5</v>
      </c>
      <c r="E508">
        <v>2025</v>
      </c>
      <c r="F508">
        <v>858</v>
      </c>
      <c r="G508">
        <v>104.15900000000001</v>
      </c>
      <c r="H508">
        <v>105.23</v>
      </c>
      <c r="I508" t="s">
        <v>22</v>
      </c>
      <c r="J508" t="s">
        <v>365</v>
      </c>
      <c r="K508" t="s">
        <v>82</v>
      </c>
      <c r="L508" s="45">
        <v>41669</v>
      </c>
      <c r="M508" t="s">
        <v>366</v>
      </c>
    </row>
    <row r="509" spans="1:13" x14ac:dyDescent="0.25">
      <c r="A509" s="47">
        <v>5377</v>
      </c>
      <c r="B509" s="50">
        <v>5377</v>
      </c>
      <c r="D509">
        <v>7</v>
      </c>
      <c r="E509">
        <v>2025</v>
      </c>
      <c r="F509">
        <v>4410</v>
      </c>
      <c r="G509">
        <v>1.032</v>
      </c>
      <c r="H509">
        <v>1.171</v>
      </c>
      <c r="I509" t="s">
        <v>84</v>
      </c>
      <c r="J509" t="s">
        <v>365</v>
      </c>
      <c r="K509" t="s">
        <v>41</v>
      </c>
      <c r="L509" s="45">
        <v>41669</v>
      </c>
      <c r="M509" t="s">
        <v>366</v>
      </c>
    </row>
    <row r="510" spans="1:13" x14ac:dyDescent="0.25">
      <c r="A510" s="47">
        <v>5380</v>
      </c>
      <c r="B510" s="50">
        <v>5380</v>
      </c>
      <c r="D510">
        <v>5</v>
      </c>
      <c r="E510">
        <v>2025</v>
      </c>
      <c r="F510">
        <v>16374</v>
      </c>
      <c r="G510">
        <v>10</v>
      </c>
      <c r="H510">
        <v>10.88</v>
      </c>
      <c r="I510" t="s">
        <v>22</v>
      </c>
      <c r="J510" t="s">
        <v>365</v>
      </c>
      <c r="K510" t="s">
        <v>82</v>
      </c>
      <c r="L510" s="45">
        <v>41669</v>
      </c>
      <c r="M510" t="s">
        <v>366</v>
      </c>
    </row>
    <row r="511" spans="1:13" x14ac:dyDescent="0.25">
      <c r="A511" s="47">
        <v>5381</v>
      </c>
      <c r="B511" s="50">
        <v>5381</v>
      </c>
      <c r="D511">
        <v>5</v>
      </c>
      <c r="E511">
        <v>2025</v>
      </c>
      <c r="F511">
        <v>20753</v>
      </c>
      <c r="G511">
        <v>10.257</v>
      </c>
      <c r="H511">
        <v>10.5</v>
      </c>
      <c r="I511" t="s">
        <v>22</v>
      </c>
      <c r="J511" t="s">
        <v>365</v>
      </c>
      <c r="K511" t="s">
        <v>82</v>
      </c>
      <c r="L511" s="45">
        <v>41669</v>
      </c>
      <c r="M511" t="s">
        <v>366</v>
      </c>
    </row>
    <row r="512" spans="1:13" x14ac:dyDescent="0.25">
      <c r="A512" s="47">
        <v>5382</v>
      </c>
      <c r="B512" s="50">
        <v>5382</v>
      </c>
      <c r="D512">
        <v>5</v>
      </c>
      <c r="E512">
        <v>2025</v>
      </c>
      <c r="F512">
        <v>4160</v>
      </c>
      <c r="G512">
        <v>5.742</v>
      </c>
      <c r="H512">
        <v>6.0469999999999997</v>
      </c>
      <c r="I512" t="s">
        <v>22</v>
      </c>
      <c r="J512" t="s">
        <v>365</v>
      </c>
      <c r="K512" t="s">
        <v>41</v>
      </c>
      <c r="L512" s="45">
        <v>41669</v>
      </c>
      <c r="M512" t="s">
        <v>366</v>
      </c>
    </row>
    <row r="513" spans="1:13" x14ac:dyDescent="0.25">
      <c r="A513" s="47">
        <v>5383</v>
      </c>
      <c r="B513" s="50">
        <v>5383</v>
      </c>
      <c r="D513">
        <v>5</v>
      </c>
      <c r="E513">
        <v>2025</v>
      </c>
      <c r="F513">
        <v>20692</v>
      </c>
      <c r="G513">
        <v>10</v>
      </c>
      <c r="H513">
        <v>10.768000000000001</v>
      </c>
      <c r="I513" t="s">
        <v>22</v>
      </c>
      <c r="J513" t="s">
        <v>365</v>
      </c>
      <c r="K513" t="s">
        <v>82</v>
      </c>
      <c r="L513" s="45">
        <v>41669</v>
      </c>
      <c r="M513" t="s">
        <v>366</v>
      </c>
    </row>
    <row r="514" spans="1:13" x14ac:dyDescent="0.25">
      <c r="A514" s="47">
        <v>5384</v>
      </c>
      <c r="B514" s="50">
        <v>5384</v>
      </c>
      <c r="D514">
        <v>5</v>
      </c>
      <c r="E514">
        <v>2025</v>
      </c>
      <c r="F514">
        <v>20806</v>
      </c>
      <c r="G514">
        <v>10</v>
      </c>
      <c r="H514">
        <v>11.01</v>
      </c>
      <c r="I514" t="s">
        <v>22</v>
      </c>
      <c r="J514" t="s">
        <v>365</v>
      </c>
      <c r="K514" t="s">
        <v>82</v>
      </c>
      <c r="L514" s="45">
        <v>41669</v>
      </c>
      <c r="M514" t="s">
        <v>366</v>
      </c>
    </row>
    <row r="515" spans="1:13" x14ac:dyDescent="0.25">
      <c r="A515" s="47">
        <v>5385</v>
      </c>
      <c r="B515" s="50">
        <v>5385</v>
      </c>
      <c r="D515">
        <v>5</v>
      </c>
      <c r="E515">
        <v>2025</v>
      </c>
      <c r="F515">
        <v>33375</v>
      </c>
      <c r="G515">
        <v>100</v>
      </c>
      <c r="H515">
        <v>100.48699999999999</v>
      </c>
      <c r="I515" t="s">
        <v>22</v>
      </c>
      <c r="J515" t="s">
        <v>365</v>
      </c>
      <c r="K515" t="s">
        <v>82</v>
      </c>
      <c r="L515" s="45">
        <v>41669</v>
      </c>
      <c r="M515" t="s">
        <v>366</v>
      </c>
    </row>
    <row r="516" spans="1:13" x14ac:dyDescent="0.25">
      <c r="A516" s="47">
        <v>5386</v>
      </c>
      <c r="B516" s="50">
        <v>5386</v>
      </c>
      <c r="D516">
        <v>5</v>
      </c>
      <c r="E516">
        <v>2025</v>
      </c>
      <c r="F516">
        <v>25574</v>
      </c>
      <c r="G516">
        <v>10.502000000000001</v>
      </c>
      <c r="H516">
        <v>11.512</v>
      </c>
      <c r="I516" t="s">
        <v>22</v>
      </c>
      <c r="J516" t="s">
        <v>365</v>
      </c>
      <c r="K516" t="s">
        <v>82</v>
      </c>
      <c r="L516" s="45">
        <v>41669</v>
      </c>
      <c r="M516" t="s">
        <v>366</v>
      </c>
    </row>
    <row r="517" spans="1:13" x14ac:dyDescent="0.25">
      <c r="A517" s="47">
        <v>5387</v>
      </c>
      <c r="B517" s="50">
        <v>5387</v>
      </c>
      <c r="D517">
        <v>5</v>
      </c>
      <c r="E517">
        <v>2025</v>
      </c>
      <c r="F517">
        <v>20167</v>
      </c>
      <c r="G517">
        <v>100</v>
      </c>
      <c r="H517">
        <v>101.922</v>
      </c>
      <c r="I517" t="s">
        <v>22</v>
      </c>
      <c r="J517" t="s">
        <v>365</v>
      </c>
      <c r="K517" t="s">
        <v>82</v>
      </c>
      <c r="L517" s="45">
        <v>41669</v>
      </c>
      <c r="M517" t="s">
        <v>366</v>
      </c>
    </row>
    <row r="518" spans="1:13" x14ac:dyDescent="0.25">
      <c r="A518" s="47">
        <v>5388</v>
      </c>
      <c r="B518" s="50">
        <v>5388</v>
      </c>
      <c r="D518">
        <v>5</v>
      </c>
      <c r="E518">
        <v>2025</v>
      </c>
      <c r="F518">
        <v>20271</v>
      </c>
      <c r="G518">
        <v>100.265</v>
      </c>
      <c r="H518">
        <v>101.595</v>
      </c>
      <c r="I518" t="s">
        <v>22</v>
      </c>
      <c r="J518" t="s">
        <v>365</v>
      </c>
      <c r="K518" t="s">
        <v>82</v>
      </c>
      <c r="L518" s="45">
        <v>41669</v>
      </c>
      <c r="M518" t="s">
        <v>366</v>
      </c>
    </row>
    <row r="519" spans="1:13" x14ac:dyDescent="0.25">
      <c r="A519" s="47">
        <v>5389</v>
      </c>
      <c r="B519" s="50">
        <v>5389</v>
      </c>
      <c r="D519">
        <v>5</v>
      </c>
      <c r="E519">
        <v>2025</v>
      </c>
      <c r="F519">
        <v>20170</v>
      </c>
      <c r="G519">
        <v>100</v>
      </c>
      <c r="H519">
        <v>101.267</v>
      </c>
      <c r="I519" t="s">
        <v>22</v>
      </c>
      <c r="J519" t="s">
        <v>365</v>
      </c>
      <c r="K519" t="s">
        <v>82</v>
      </c>
      <c r="L519" s="45">
        <v>41669</v>
      </c>
      <c r="M519" t="s">
        <v>366</v>
      </c>
    </row>
    <row r="520" spans="1:13" x14ac:dyDescent="0.25">
      <c r="A520" s="47">
        <v>5390</v>
      </c>
      <c r="B520" s="50">
        <v>5390</v>
      </c>
      <c r="D520">
        <v>5</v>
      </c>
      <c r="E520">
        <v>2025</v>
      </c>
      <c r="F520">
        <v>844</v>
      </c>
      <c r="G520">
        <v>105</v>
      </c>
      <c r="H520">
        <v>105.947</v>
      </c>
      <c r="I520" t="s">
        <v>22</v>
      </c>
      <c r="J520" t="s">
        <v>365</v>
      </c>
      <c r="K520" t="s">
        <v>82</v>
      </c>
      <c r="L520" s="45">
        <v>41669</v>
      </c>
      <c r="M520" t="s">
        <v>366</v>
      </c>
    </row>
    <row r="521" spans="1:13" x14ac:dyDescent="0.25">
      <c r="A521" s="47">
        <v>5391</v>
      </c>
      <c r="B521" s="50">
        <v>5391</v>
      </c>
      <c r="D521">
        <v>5</v>
      </c>
      <c r="E521">
        <v>2025</v>
      </c>
      <c r="F521">
        <v>20229</v>
      </c>
      <c r="G521">
        <v>100</v>
      </c>
      <c r="H521">
        <v>100.505</v>
      </c>
      <c r="I521" t="s">
        <v>22</v>
      </c>
      <c r="J521" t="s">
        <v>365</v>
      </c>
      <c r="K521" t="s">
        <v>82</v>
      </c>
      <c r="L521" s="45">
        <v>41669</v>
      </c>
      <c r="M521" t="s">
        <v>366</v>
      </c>
    </row>
    <row r="522" spans="1:13" x14ac:dyDescent="0.25">
      <c r="A522" s="47">
        <v>5392</v>
      </c>
      <c r="B522" s="50">
        <v>5392</v>
      </c>
      <c r="D522">
        <v>5</v>
      </c>
      <c r="E522">
        <v>2025</v>
      </c>
      <c r="F522">
        <v>9303</v>
      </c>
      <c r="G522">
        <v>104.587</v>
      </c>
      <c r="H522">
        <v>105.077</v>
      </c>
      <c r="I522" t="s">
        <v>22</v>
      </c>
      <c r="J522" t="s">
        <v>365</v>
      </c>
      <c r="K522" t="s">
        <v>82</v>
      </c>
      <c r="L522" s="45">
        <v>41669</v>
      </c>
      <c r="M522" t="s">
        <v>366</v>
      </c>
    </row>
    <row r="523" spans="1:13" x14ac:dyDescent="0.25">
      <c r="A523" s="47">
        <v>5393</v>
      </c>
      <c r="B523" s="50">
        <v>5393</v>
      </c>
      <c r="D523">
        <v>5</v>
      </c>
      <c r="E523">
        <v>2025</v>
      </c>
      <c r="F523">
        <v>20194</v>
      </c>
      <c r="G523">
        <v>100</v>
      </c>
      <c r="H523">
        <v>100.69499999999999</v>
      </c>
      <c r="I523" t="s">
        <v>22</v>
      </c>
      <c r="J523" t="s">
        <v>365</v>
      </c>
      <c r="K523" t="s">
        <v>82</v>
      </c>
      <c r="L523" s="45">
        <v>41669</v>
      </c>
      <c r="M523" t="s">
        <v>366</v>
      </c>
    </row>
    <row r="524" spans="1:13" x14ac:dyDescent="0.25">
      <c r="A524" s="47">
        <v>5394</v>
      </c>
      <c r="B524" s="50">
        <v>5394</v>
      </c>
      <c r="D524">
        <v>5</v>
      </c>
      <c r="E524">
        <v>2025</v>
      </c>
      <c r="F524">
        <v>20295</v>
      </c>
      <c r="G524">
        <v>101.006</v>
      </c>
      <c r="H524">
        <v>101.84699999999999</v>
      </c>
      <c r="I524" t="s">
        <v>22</v>
      </c>
      <c r="J524" t="s">
        <v>365</v>
      </c>
      <c r="K524" t="s">
        <v>82</v>
      </c>
      <c r="L524" s="45">
        <v>41669</v>
      </c>
      <c r="M524" t="s">
        <v>366</v>
      </c>
    </row>
    <row r="525" spans="1:13" x14ac:dyDescent="0.25">
      <c r="A525" s="47">
        <v>5395</v>
      </c>
      <c r="B525" s="50">
        <v>5395</v>
      </c>
      <c r="D525">
        <v>5</v>
      </c>
      <c r="E525">
        <v>2025</v>
      </c>
      <c r="F525">
        <v>864</v>
      </c>
      <c r="G525">
        <v>100</v>
      </c>
      <c r="H525">
        <v>101.006</v>
      </c>
      <c r="I525" t="s">
        <v>22</v>
      </c>
      <c r="J525" t="s">
        <v>365</v>
      </c>
      <c r="K525" t="s">
        <v>82</v>
      </c>
      <c r="L525" s="45">
        <v>41669</v>
      </c>
      <c r="M525" t="s">
        <v>366</v>
      </c>
    </row>
    <row r="526" spans="1:13" x14ac:dyDescent="0.25">
      <c r="A526" s="47">
        <v>5396</v>
      </c>
      <c r="B526" s="50">
        <v>5396</v>
      </c>
      <c r="D526">
        <v>5</v>
      </c>
      <c r="E526">
        <v>2025</v>
      </c>
      <c r="F526">
        <v>33387</v>
      </c>
      <c r="G526">
        <v>100</v>
      </c>
      <c r="H526">
        <v>100.20699999999999</v>
      </c>
      <c r="I526" t="s">
        <v>22</v>
      </c>
      <c r="J526" t="s">
        <v>365</v>
      </c>
      <c r="K526" t="s">
        <v>82</v>
      </c>
      <c r="L526" s="45">
        <v>41669</v>
      </c>
      <c r="M526" t="s">
        <v>366</v>
      </c>
    </row>
    <row r="527" spans="1:13" x14ac:dyDescent="0.25">
      <c r="A527" s="47">
        <v>5397</v>
      </c>
      <c r="B527" s="50">
        <v>5397</v>
      </c>
      <c r="D527">
        <v>5</v>
      </c>
      <c r="E527">
        <v>2025</v>
      </c>
      <c r="F527">
        <v>845</v>
      </c>
      <c r="G527">
        <v>100</v>
      </c>
      <c r="H527">
        <v>101.875</v>
      </c>
      <c r="I527" t="s">
        <v>22</v>
      </c>
      <c r="J527" t="s">
        <v>365</v>
      </c>
      <c r="K527" t="s">
        <v>82</v>
      </c>
      <c r="L527" s="45">
        <v>41669</v>
      </c>
      <c r="M527" t="s">
        <v>366</v>
      </c>
    </row>
    <row r="528" spans="1:13" x14ac:dyDescent="0.25">
      <c r="A528" s="47">
        <v>5398</v>
      </c>
      <c r="B528" s="50">
        <v>5398</v>
      </c>
      <c r="D528">
        <v>5</v>
      </c>
      <c r="E528">
        <v>2025</v>
      </c>
      <c r="F528">
        <v>26823</v>
      </c>
      <c r="G528">
        <v>101</v>
      </c>
      <c r="H528">
        <v>102.187</v>
      </c>
      <c r="I528" t="s">
        <v>22</v>
      </c>
      <c r="J528" t="s">
        <v>365</v>
      </c>
      <c r="K528" t="s">
        <v>82</v>
      </c>
      <c r="L528" s="45">
        <v>41669</v>
      </c>
      <c r="M528" t="s">
        <v>366</v>
      </c>
    </row>
    <row r="529" spans="1:13" x14ac:dyDescent="0.25">
      <c r="B529" s="51">
        <v>5399</v>
      </c>
      <c r="C529" s="49" t="s">
        <v>413</v>
      </c>
      <c r="D529">
        <v>4</v>
      </c>
      <c r="E529">
        <v>2025</v>
      </c>
      <c r="F529">
        <v>1270</v>
      </c>
      <c r="G529">
        <v>0</v>
      </c>
      <c r="H529">
        <v>2.9420000000000002</v>
      </c>
      <c r="I529" t="s">
        <v>10</v>
      </c>
      <c r="J529" t="s">
        <v>365</v>
      </c>
      <c r="K529" t="s">
        <v>41</v>
      </c>
      <c r="L529" s="45">
        <v>41670</v>
      </c>
      <c r="M529" t="s">
        <v>366</v>
      </c>
    </row>
    <row r="530" spans="1:13" x14ac:dyDescent="0.25">
      <c r="B530" s="51">
        <v>5400</v>
      </c>
      <c r="C530" s="49" t="s">
        <v>379</v>
      </c>
      <c r="D530">
        <v>2</v>
      </c>
      <c r="E530">
        <v>2025</v>
      </c>
      <c r="F530">
        <v>1540</v>
      </c>
      <c r="G530">
        <v>135.09</v>
      </c>
      <c r="H530">
        <v>135.81</v>
      </c>
      <c r="I530" t="s">
        <v>371</v>
      </c>
      <c r="J530" t="s">
        <v>365</v>
      </c>
      <c r="K530" t="s">
        <v>41</v>
      </c>
      <c r="L530" s="45">
        <v>41670</v>
      </c>
      <c r="M530" t="s">
        <v>366</v>
      </c>
    </row>
    <row r="531" spans="1:13" x14ac:dyDescent="0.25">
      <c r="B531" s="51">
        <v>5401</v>
      </c>
      <c r="C531" s="49" t="s">
        <v>385</v>
      </c>
      <c r="D531">
        <v>5</v>
      </c>
      <c r="E531">
        <v>2025</v>
      </c>
      <c r="F531">
        <v>1540</v>
      </c>
      <c r="G531">
        <v>34.195</v>
      </c>
      <c r="H531">
        <v>34.572000000000003</v>
      </c>
      <c r="I531" t="s">
        <v>10</v>
      </c>
      <c r="J531" t="s">
        <v>365</v>
      </c>
      <c r="K531" t="s">
        <v>41</v>
      </c>
      <c r="L531" s="45">
        <v>41670</v>
      </c>
      <c r="M531" t="s">
        <v>366</v>
      </c>
    </row>
    <row r="532" spans="1:13" x14ac:dyDescent="0.25">
      <c r="B532" s="51">
        <v>5402</v>
      </c>
      <c r="C532" s="49" t="s">
        <v>426</v>
      </c>
      <c r="D532" s="39">
        <v>5</v>
      </c>
      <c r="E532" s="39">
        <v>2025</v>
      </c>
      <c r="F532" s="39">
        <v>1540</v>
      </c>
      <c r="G532" s="39">
        <v>81.751999999999995</v>
      </c>
      <c r="H532" s="39">
        <v>82.215000000000003</v>
      </c>
      <c r="I532" s="39" t="s">
        <v>10</v>
      </c>
      <c r="J532" s="39" t="s">
        <v>365</v>
      </c>
      <c r="K532" s="39" t="s">
        <v>41</v>
      </c>
      <c r="L532" s="53">
        <v>41670</v>
      </c>
      <c r="M532" s="39" t="s">
        <v>366</v>
      </c>
    </row>
    <row r="533" spans="1:13" x14ac:dyDescent="0.25">
      <c r="B533" s="51">
        <v>5405</v>
      </c>
      <c r="C533" s="49" t="s">
        <v>430</v>
      </c>
      <c r="D533">
        <v>5</v>
      </c>
      <c r="E533">
        <v>2025</v>
      </c>
      <c r="F533">
        <v>1661</v>
      </c>
      <c r="G533">
        <v>4.7050000000000001</v>
      </c>
      <c r="H533">
        <v>5.64</v>
      </c>
      <c r="I533" t="s">
        <v>22</v>
      </c>
      <c r="J533" t="s">
        <v>365</v>
      </c>
      <c r="K533" t="s">
        <v>41</v>
      </c>
      <c r="L533" s="45">
        <v>41670</v>
      </c>
      <c r="M533" t="s">
        <v>367</v>
      </c>
    </row>
    <row r="534" spans="1:13" x14ac:dyDescent="0.25">
      <c r="B534" s="51">
        <v>5407</v>
      </c>
      <c r="C534" s="49" t="s">
        <v>420</v>
      </c>
      <c r="D534">
        <v>5</v>
      </c>
      <c r="E534">
        <v>2025</v>
      </c>
      <c r="F534">
        <v>1662</v>
      </c>
      <c r="G534">
        <v>3.1E-2</v>
      </c>
      <c r="H534">
        <v>0.14699999999999999</v>
      </c>
      <c r="I534" t="s">
        <v>22</v>
      </c>
      <c r="J534" t="s">
        <v>365</v>
      </c>
      <c r="K534" t="s">
        <v>41</v>
      </c>
      <c r="L534" s="45">
        <v>41670</v>
      </c>
      <c r="M534" t="s">
        <v>367</v>
      </c>
    </row>
    <row r="535" spans="1:13" x14ac:dyDescent="0.25">
      <c r="B535" s="51">
        <v>5408</v>
      </c>
      <c r="C535" s="49" t="s">
        <v>404</v>
      </c>
      <c r="D535">
        <v>4</v>
      </c>
      <c r="E535">
        <v>2025</v>
      </c>
      <c r="F535">
        <v>2241</v>
      </c>
      <c r="G535">
        <v>1.9710000000000001</v>
      </c>
      <c r="H535">
        <v>2.9740000000000002</v>
      </c>
      <c r="I535" t="s">
        <v>10</v>
      </c>
      <c r="J535" t="s">
        <v>365</v>
      </c>
      <c r="K535" t="s">
        <v>82</v>
      </c>
      <c r="L535" s="45">
        <v>41674</v>
      </c>
      <c r="M535" t="s">
        <v>366</v>
      </c>
    </row>
    <row r="536" spans="1:13" x14ac:dyDescent="0.25">
      <c r="B536" s="51">
        <v>5409</v>
      </c>
      <c r="C536" s="49" t="s">
        <v>374</v>
      </c>
      <c r="D536" s="39">
        <v>4</v>
      </c>
      <c r="E536" s="39">
        <v>2025</v>
      </c>
      <c r="F536" s="39">
        <v>2260</v>
      </c>
      <c r="G536" s="39">
        <v>5</v>
      </c>
      <c r="H536" s="39">
        <v>8.0920000000000005</v>
      </c>
      <c r="I536" s="39" t="s">
        <v>10</v>
      </c>
      <c r="J536" s="39" t="s">
        <v>365</v>
      </c>
      <c r="K536" s="39" t="s">
        <v>41</v>
      </c>
      <c r="L536" s="53">
        <v>41674</v>
      </c>
      <c r="M536" s="39" t="s">
        <v>366</v>
      </c>
    </row>
    <row r="537" spans="1:13" x14ac:dyDescent="0.25">
      <c r="B537" s="51">
        <v>5410</v>
      </c>
      <c r="C537" s="49" t="s">
        <v>431</v>
      </c>
      <c r="D537">
        <v>5</v>
      </c>
      <c r="E537">
        <v>2025</v>
      </c>
      <c r="F537">
        <v>2290</v>
      </c>
      <c r="G537">
        <v>21.806999999999999</v>
      </c>
      <c r="H537">
        <v>24.547000000000001</v>
      </c>
      <c r="I537" t="s">
        <v>22</v>
      </c>
      <c r="J537" t="s">
        <v>365</v>
      </c>
      <c r="K537" t="s">
        <v>41</v>
      </c>
      <c r="L537" s="45">
        <v>41674</v>
      </c>
      <c r="M537" t="s">
        <v>366</v>
      </c>
    </row>
    <row r="538" spans="1:13" x14ac:dyDescent="0.25">
      <c r="B538" s="51">
        <v>5411</v>
      </c>
      <c r="C538" s="49" t="s">
        <v>430</v>
      </c>
      <c r="D538">
        <v>5</v>
      </c>
      <c r="E538">
        <v>2025</v>
      </c>
      <c r="F538">
        <v>5920</v>
      </c>
      <c r="G538">
        <v>1</v>
      </c>
      <c r="H538">
        <v>0.21099999999999999</v>
      </c>
      <c r="I538" t="s">
        <v>22</v>
      </c>
      <c r="J538" t="s">
        <v>365</v>
      </c>
      <c r="K538" t="s">
        <v>41</v>
      </c>
      <c r="L538" s="45">
        <v>41674</v>
      </c>
      <c r="M538" t="s">
        <v>83</v>
      </c>
    </row>
    <row r="539" spans="1:13" x14ac:dyDescent="0.25">
      <c r="A539" s="47">
        <v>5412</v>
      </c>
      <c r="B539" s="50">
        <v>5412</v>
      </c>
      <c r="D539">
        <v>5</v>
      </c>
      <c r="E539">
        <v>2025</v>
      </c>
      <c r="F539">
        <v>11696</v>
      </c>
      <c r="G539">
        <v>100</v>
      </c>
      <c r="H539">
        <v>104.28</v>
      </c>
      <c r="I539" t="s">
        <v>22</v>
      </c>
      <c r="J539" t="s">
        <v>365</v>
      </c>
      <c r="K539" t="s">
        <v>82</v>
      </c>
      <c r="L539" s="45">
        <v>41675</v>
      </c>
      <c r="M539" t="s">
        <v>366</v>
      </c>
    </row>
    <row r="540" spans="1:13" x14ac:dyDescent="0.25">
      <c r="A540" s="47">
        <v>5413</v>
      </c>
      <c r="B540" s="50">
        <v>5413</v>
      </c>
      <c r="D540">
        <v>5</v>
      </c>
      <c r="E540">
        <v>2025</v>
      </c>
      <c r="F540">
        <v>11696</v>
      </c>
      <c r="G540">
        <v>104.28</v>
      </c>
      <c r="H540">
        <v>105.393</v>
      </c>
      <c r="I540" t="s">
        <v>22</v>
      </c>
      <c r="J540" t="s">
        <v>365</v>
      </c>
      <c r="K540" t="s">
        <v>82</v>
      </c>
      <c r="L540" s="45">
        <v>41675</v>
      </c>
      <c r="M540" t="s">
        <v>366</v>
      </c>
    </row>
    <row r="541" spans="1:13" x14ac:dyDescent="0.25">
      <c r="A541" s="47">
        <v>5414</v>
      </c>
      <c r="B541" s="50">
        <v>5414</v>
      </c>
      <c r="D541">
        <v>5</v>
      </c>
      <c r="E541">
        <v>2025</v>
      </c>
      <c r="F541">
        <v>11683</v>
      </c>
      <c r="G541">
        <v>103.712</v>
      </c>
      <c r="H541">
        <v>108.639</v>
      </c>
      <c r="I541" t="s">
        <v>22</v>
      </c>
      <c r="J541" t="s">
        <v>365</v>
      </c>
      <c r="K541" t="s">
        <v>82</v>
      </c>
      <c r="L541" s="45">
        <v>41675</v>
      </c>
      <c r="M541" t="s">
        <v>366</v>
      </c>
    </row>
    <row r="542" spans="1:13" x14ac:dyDescent="0.25">
      <c r="A542" s="47">
        <v>5415</v>
      </c>
      <c r="B542" s="50">
        <v>5415</v>
      </c>
      <c r="D542">
        <v>6</v>
      </c>
      <c r="E542">
        <v>2025</v>
      </c>
      <c r="F542">
        <v>369</v>
      </c>
      <c r="G542">
        <v>100</v>
      </c>
      <c r="H542">
        <v>100.43899999999999</v>
      </c>
      <c r="I542" t="s">
        <v>20</v>
      </c>
      <c r="J542" t="s">
        <v>365</v>
      </c>
      <c r="K542" t="s">
        <v>82</v>
      </c>
      <c r="L542" s="45">
        <v>41675</v>
      </c>
      <c r="M542" t="s">
        <v>366</v>
      </c>
    </row>
    <row r="543" spans="1:13" x14ac:dyDescent="0.25">
      <c r="A543" s="47">
        <v>5416</v>
      </c>
      <c r="B543" s="50">
        <v>5416</v>
      </c>
      <c r="D543">
        <v>6</v>
      </c>
      <c r="E543">
        <v>2025</v>
      </c>
      <c r="F543">
        <v>25635</v>
      </c>
      <c r="G543">
        <v>100</v>
      </c>
      <c r="H543">
        <v>100.322</v>
      </c>
      <c r="I543" t="s">
        <v>20</v>
      </c>
      <c r="J543" t="s">
        <v>365</v>
      </c>
      <c r="K543" t="s">
        <v>82</v>
      </c>
      <c r="L543" s="45">
        <v>41675</v>
      </c>
      <c r="M543" t="s">
        <v>366</v>
      </c>
    </row>
    <row r="544" spans="1:13" x14ac:dyDescent="0.25">
      <c r="A544" s="47">
        <v>5417</v>
      </c>
      <c r="B544" s="50">
        <v>5417</v>
      </c>
      <c r="D544">
        <v>6</v>
      </c>
      <c r="E544">
        <v>2025</v>
      </c>
      <c r="F544">
        <v>25637</v>
      </c>
      <c r="G544">
        <v>100</v>
      </c>
      <c r="H544">
        <v>100.26900000000001</v>
      </c>
      <c r="I544" t="s">
        <v>20</v>
      </c>
      <c r="J544" t="s">
        <v>365</v>
      </c>
      <c r="K544" t="s">
        <v>82</v>
      </c>
      <c r="L544" s="45">
        <v>41675</v>
      </c>
      <c r="M544" t="s">
        <v>366</v>
      </c>
    </row>
    <row r="545" spans="1:13" x14ac:dyDescent="0.25">
      <c r="A545" s="47">
        <v>5418</v>
      </c>
      <c r="B545" s="50">
        <v>5418</v>
      </c>
      <c r="D545">
        <v>5</v>
      </c>
      <c r="E545">
        <v>2025</v>
      </c>
      <c r="F545">
        <v>352</v>
      </c>
      <c r="G545">
        <v>102.13200000000001</v>
      </c>
      <c r="H545">
        <v>103.267</v>
      </c>
      <c r="I545" t="s">
        <v>22</v>
      </c>
      <c r="J545" t="s">
        <v>365</v>
      </c>
      <c r="K545" t="s">
        <v>82</v>
      </c>
      <c r="L545" s="45">
        <v>41675</v>
      </c>
      <c r="M545" t="s">
        <v>366</v>
      </c>
    </row>
    <row r="546" spans="1:13" x14ac:dyDescent="0.25">
      <c r="A546" s="47">
        <v>5419</v>
      </c>
      <c r="B546" s="50">
        <v>5419</v>
      </c>
      <c r="D546">
        <v>5</v>
      </c>
      <c r="E546">
        <v>2025</v>
      </c>
      <c r="F546">
        <v>11717</v>
      </c>
      <c r="G546">
        <v>100</v>
      </c>
      <c r="H546">
        <v>111.309</v>
      </c>
      <c r="I546" t="s">
        <v>22</v>
      </c>
      <c r="J546" t="s">
        <v>365</v>
      </c>
      <c r="K546" t="s">
        <v>82</v>
      </c>
      <c r="L546" s="45">
        <v>41675</v>
      </c>
      <c r="M546" t="s">
        <v>366</v>
      </c>
    </row>
    <row r="547" spans="1:13" x14ac:dyDescent="0.25">
      <c r="B547" s="51">
        <v>5420</v>
      </c>
      <c r="C547" s="49" t="s">
        <v>374</v>
      </c>
      <c r="D547" s="39">
        <v>5</v>
      </c>
      <c r="E547" s="39">
        <v>2025</v>
      </c>
      <c r="F547" s="39">
        <v>11718</v>
      </c>
      <c r="G547" s="39">
        <v>100</v>
      </c>
      <c r="H547" s="39">
        <v>100.229</v>
      </c>
      <c r="I547" s="39" t="s">
        <v>22</v>
      </c>
      <c r="J547" s="39" t="s">
        <v>365</v>
      </c>
      <c r="K547" s="39" t="s">
        <v>82</v>
      </c>
      <c r="L547" s="53">
        <v>41675</v>
      </c>
      <c r="M547" s="39" t="s">
        <v>366</v>
      </c>
    </row>
    <row r="548" spans="1:13" x14ac:dyDescent="0.25">
      <c r="A548" s="47">
        <v>5421</v>
      </c>
      <c r="B548" s="50">
        <v>5421</v>
      </c>
      <c r="D548">
        <v>5</v>
      </c>
      <c r="E548">
        <v>2025</v>
      </c>
      <c r="F548">
        <v>371</v>
      </c>
      <c r="G548">
        <v>102.26900000000001</v>
      </c>
      <c r="H548">
        <v>107.051</v>
      </c>
      <c r="I548" t="s">
        <v>22</v>
      </c>
      <c r="J548" t="s">
        <v>365</v>
      </c>
      <c r="K548" t="s">
        <v>82</v>
      </c>
      <c r="L548" s="45">
        <v>41675</v>
      </c>
      <c r="M548" t="s">
        <v>366</v>
      </c>
    </row>
    <row r="549" spans="1:13" x14ac:dyDescent="0.25">
      <c r="A549" s="47">
        <v>5422</v>
      </c>
      <c r="B549" s="50">
        <v>5422</v>
      </c>
      <c r="D549">
        <v>5</v>
      </c>
      <c r="E549">
        <v>2025</v>
      </c>
      <c r="F549">
        <v>11743</v>
      </c>
      <c r="G549">
        <v>116.777</v>
      </c>
      <c r="H549">
        <v>120.901</v>
      </c>
      <c r="I549" t="s">
        <v>22</v>
      </c>
      <c r="J549" t="s">
        <v>365</v>
      </c>
      <c r="K549" t="s">
        <v>82</v>
      </c>
      <c r="L549" s="45">
        <v>41675</v>
      </c>
      <c r="M549" t="s">
        <v>366</v>
      </c>
    </row>
    <row r="550" spans="1:13" x14ac:dyDescent="0.25">
      <c r="A550" s="47">
        <v>5423</v>
      </c>
      <c r="B550" s="50">
        <v>5423</v>
      </c>
      <c r="D550">
        <v>5</v>
      </c>
      <c r="E550">
        <v>2025</v>
      </c>
      <c r="F550">
        <v>11718</v>
      </c>
      <c r="G550">
        <v>100.229</v>
      </c>
      <c r="H550">
        <v>100.386</v>
      </c>
      <c r="I550" t="s">
        <v>22</v>
      </c>
      <c r="J550" t="s">
        <v>365</v>
      </c>
      <c r="K550" t="s">
        <v>82</v>
      </c>
      <c r="L550" s="45">
        <v>41675</v>
      </c>
      <c r="M550" t="s">
        <v>366</v>
      </c>
    </row>
    <row r="551" spans="1:13" x14ac:dyDescent="0.25">
      <c r="A551" s="47">
        <v>5425</v>
      </c>
      <c r="B551" s="50">
        <v>5425</v>
      </c>
      <c r="D551">
        <v>4</v>
      </c>
      <c r="E551">
        <v>2025</v>
      </c>
      <c r="F551">
        <v>4530</v>
      </c>
      <c r="G551">
        <v>10.986000000000001</v>
      </c>
      <c r="H551">
        <v>13.988</v>
      </c>
      <c r="I551" t="s">
        <v>10</v>
      </c>
      <c r="J551" t="s">
        <v>365</v>
      </c>
      <c r="K551" t="s">
        <v>82</v>
      </c>
      <c r="L551" s="45">
        <v>41676</v>
      </c>
      <c r="M551" t="s">
        <v>366</v>
      </c>
    </row>
    <row r="552" spans="1:13" x14ac:dyDescent="0.25">
      <c r="A552" s="47">
        <v>5426</v>
      </c>
      <c r="B552" s="50">
        <v>5426</v>
      </c>
      <c r="D552">
        <v>5</v>
      </c>
      <c r="E552">
        <v>2025</v>
      </c>
      <c r="F552">
        <v>12100</v>
      </c>
      <c r="G552">
        <v>97.001999999999995</v>
      </c>
      <c r="H552">
        <v>97.346999999999994</v>
      </c>
      <c r="I552" t="s">
        <v>22</v>
      </c>
      <c r="J552" t="s">
        <v>365</v>
      </c>
      <c r="K552" t="s">
        <v>82</v>
      </c>
      <c r="L552" s="45">
        <v>41676</v>
      </c>
      <c r="M552" t="s">
        <v>366</v>
      </c>
    </row>
    <row r="553" spans="1:13" x14ac:dyDescent="0.25">
      <c r="A553" s="47">
        <v>5427</v>
      </c>
      <c r="B553" s="50">
        <v>5427</v>
      </c>
      <c r="D553">
        <v>7</v>
      </c>
      <c r="E553">
        <v>2025</v>
      </c>
      <c r="F553">
        <v>4680</v>
      </c>
      <c r="G553">
        <v>0</v>
      </c>
      <c r="H553">
        <v>0.74</v>
      </c>
      <c r="I553" t="s">
        <v>84</v>
      </c>
      <c r="J553" t="s">
        <v>365</v>
      </c>
      <c r="K553" t="s">
        <v>41</v>
      </c>
      <c r="L553" s="45">
        <v>41674</v>
      </c>
      <c r="M553" t="s">
        <v>366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8"/>
  <sheetViews>
    <sheetView topLeftCell="A302" workbookViewId="0">
      <selection activeCell="I345" sqref="I345"/>
    </sheetView>
  </sheetViews>
  <sheetFormatPr defaultRowHeight="15" x14ac:dyDescent="0.25"/>
  <cols>
    <col min="1" max="1" width="16.7109375" style="60" customWidth="1"/>
    <col min="2" max="2" width="11.140625" style="60" bestFit="1" customWidth="1"/>
    <col min="3" max="3" width="12.42578125" style="60" customWidth="1"/>
    <col min="4" max="4" width="15.85546875" style="61" hidden="1" customWidth="1"/>
    <col min="5" max="5" width="17.140625" style="61" customWidth="1"/>
    <col min="6" max="6" width="12.28515625" style="63" bestFit="1" customWidth="1"/>
    <col min="7" max="7" width="12" style="63" bestFit="1" customWidth="1"/>
    <col min="8" max="8" width="13" style="63" bestFit="1" customWidth="1"/>
    <col min="9" max="10" width="34.7109375" style="60" customWidth="1"/>
    <col min="11" max="11" width="19.140625" style="60" bestFit="1" customWidth="1"/>
    <col min="12" max="13" width="9.140625" style="64"/>
    <col min="14" max="14" width="9.140625" style="81"/>
    <col min="15" max="15" width="9.140625" style="64"/>
    <col min="16" max="16" width="9.140625" style="87"/>
    <col min="17" max="16384" width="9.140625" style="64"/>
  </cols>
  <sheetData>
    <row r="1" spans="1:16" s="59" customFormat="1" ht="21" x14ac:dyDescent="0.35">
      <c r="A1" s="56" t="s">
        <v>75</v>
      </c>
      <c r="B1" s="56" t="s">
        <v>76</v>
      </c>
      <c r="C1" s="56" t="s">
        <v>77</v>
      </c>
      <c r="D1" s="57" t="s">
        <v>78</v>
      </c>
      <c r="E1" s="57" t="s">
        <v>78</v>
      </c>
      <c r="F1" s="58" t="s">
        <v>79</v>
      </c>
      <c r="G1" s="58" t="s">
        <v>80</v>
      </c>
      <c r="H1" s="58" t="s">
        <v>86</v>
      </c>
      <c r="I1" s="56" t="s">
        <v>87</v>
      </c>
      <c r="J1" s="56" t="s">
        <v>88</v>
      </c>
      <c r="K1" s="56" t="s">
        <v>81</v>
      </c>
      <c r="N1" s="80"/>
      <c r="P1" s="86"/>
    </row>
    <row r="2" spans="1:16" x14ac:dyDescent="0.25">
      <c r="A2" s="60">
        <v>4243</v>
      </c>
      <c r="B2" s="60">
        <v>0</v>
      </c>
      <c r="C2" s="60">
        <v>2025</v>
      </c>
      <c r="D2" s="61">
        <v>25342</v>
      </c>
      <c r="E2" s="61" t="str">
        <f t="shared" ref="E2:E65" si="0">TEXT(D2,"000000")</f>
        <v>025342</v>
      </c>
      <c r="F2" s="63">
        <v>98</v>
      </c>
      <c r="G2" s="63">
        <v>99</v>
      </c>
      <c r="H2" s="63">
        <f>SUM(F2-G2)</f>
        <v>-1</v>
      </c>
      <c r="I2" s="60" t="s">
        <v>83</v>
      </c>
      <c r="J2" s="60" t="s">
        <v>22</v>
      </c>
      <c r="K2" s="60" t="s">
        <v>36</v>
      </c>
    </row>
    <row r="3" spans="1:16" x14ac:dyDescent="0.25">
      <c r="A3" s="60">
        <v>3485</v>
      </c>
      <c r="B3" s="60">
        <v>0</v>
      </c>
      <c r="C3" s="60">
        <v>2025</v>
      </c>
      <c r="D3" s="61">
        <v>25342</v>
      </c>
      <c r="E3" s="61" t="str">
        <f t="shared" si="0"/>
        <v>025342</v>
      </c>
      <c r="F3" s="63">
        <v>99</v>
      </c>
      <c r="G3" s="63">
        <v>100.005</v>
      </c>
      <c r="H3" s="63">
        <f t="shared" ref="H3:H6" si="1">SUM(F3-G3)</f>
        <v>-1.0049999999999955</v>
      </c>
      <c r="I3" s="60" t="s">
        <v>83</v>
      </c>
      <c r="J3" s="60" t="s">
        <v>22</v>
      </c>
      <c r="K3" s="60" t="s">
        <v>36</v>
      </c>
    </row>
    <row r="4" spans="1:16" x14ac:dyDescent="0.25">
      <c r="A4" s="60">
        <v>4247</v>
      </c>
      <c r="B4" s="60">
        <v>0</v>
      </c>
      <c r="C4" s="60">
        <v>2025</v>
      </c>
      <c r="D4" s="61">
        <v>25342</v>
      </c>
      <c r="E4" s="61" t="str">
        <f t="shared" si="0"/>
        <v>025342</v>
      </c>
      <c r="F4" s="63">
        <v>100.005</v>
      </c>
      <c r="G4" s="63">
        <v>100.404</v>
      </c>
      <c r="H4" s="63">
        <f t="shared" si="1"/>
        <v>-0.39900000000000091</v>
      </c>
      <c r="I4" s="60" t="s">
        <v>83</v>
      </c>
      <c r="J4" s="60" t="s">
        <v>22</v>
      </c>
      <c r="K4" s="60" t="s">
        <v>36</v>
      </c>
    </row>
    <row r="5" spans="1:16" x14ac:dyDescent="0.25">
      <c r="A5" s="60">
        <v>3700</v>
      </c>
      <c r="B5" s="60">
        <v>0</v>
      </c>
      <c r="C5" s="60">
        <v>2025</v>
      </c>
      <c r="D5" s="61">
        <v>25342</v>
      </c>
      <c r="E5" s="61" t="str">
        <f t="shared" si="0"/>
        <v>025342</v>
      </c>
      <c r="F5" s="63">
        <v>100.404</v>
      </c>
      <c r="G5" s="63">
        <v>101.011</v>
      </c>
      <c r="H5" s="63">
        <f t="shared" si="1"/>
        <v>-0.60699999999999932</v>
      </c>
      <c r="I5" s="60" t="s">
        <v>83</v>
      </c>
      <c r="J5" s="60" t="s">
        <v>22</v>
      </c>
      <c r="K5" s="60" t="s">
        <v>36</v>
      </c>
    </row>
    <row r="6" spans="1:16" x14ac:dyDescent="0.25">
      <c r="A6" s="60">
        <v>3950</v>
      </c>
      <c r="B6" s="60">
        <v>0</v>
      </c>
      <c r="C6" s="60">
        <v>2025</v>
      </c>
      <c r="D6" s="61">
        <v>25519</v>
      </c>
      <c r="E6" s="61" t="str">
        <f t="shared" si="0"/>
        <v>025519</v>
      </c>
      <c r="F6" s="63">
        <v>100</v>
      </c>
      <c r="G6" s="63">
        <v>103.05</v>
      </c>
      <c r="H6" s="63">
        <f t="shared" si="1"/>
        <v>-3.0499999999999972</v>
      </c>
      <c r="I6" s="60" t="s">
        <v>83</v>
      </c>
      <c r="J6" s="60" t="s">
        <v>22</v>
      </c>
      <c r="K6" s="60" t="s">
        <v>36</v>
      </c>
    </row>
    <row r="7" spans="1:16" x14ac:dyDescent="0.25">
      <c r="A7" s="60">
        <v>3817</v>
      </c>
      <c r="B7" s="60">
        <v>0</v>
      </c>
      <c r="C7" s="60">
        <v>2025</v>
      </c>
      <c r="D7" s="61" t="s">
        <v>155</v>
      </c>
      <c r="E7" s="61" t="str">
        <f t="shared" si="0"/>
        <v>030453</v>
      </c>
      <c r="F7" s="63">
        <v>100.634</v>
      </c>
      <c r="G7" s="63">
        <v>101.383</v>
      </c>
      <c r="H7" s="63">
        <v>-0.749</v>
      </c>
      <c r="I7" s="60" t="s">
        <v>83</v>
      </c>
      <c r="J7" s="60" t="s">
        <v>32</v>
      </c>
      <c r="K7" s="60" t="s">
        <v>36</v>
      </c>
    </row>
    <row r="8" spans="1:16" x14ac:dyDescent="0.25">
      <c r="A8" s="60">
        <v>3572</v>
      </c>
      <c r="B8" s="60">
        <v>0</v>
      </c>
      <c r="C8" s="60">
        <v>2025</v>
      </c>
      <c r="D8" s="61" t="s">
        <v>116</v>
      </c>
      <c r="E8" s="61" t="str">
        <f t="shared" si="0"/>
        <v>025264</v>
      </c>
      <c r="F8" s="63">
        <v>99.375</v>
      </c>
      <c r="G8" s="63">
        <v>99.72</v>
      </c>
      <c r="H8" s="63">
        <v>-0.34499999999999997</v>
      </c>
      <c r="I8" s="60" t="s">
        <v>83</v>
      </c>
      <c r="J8" s="60" t="s">
        <v>32</v>
      </c>
      <c r="K8" s="60" t="s">
        <v>36</v>
      </c>
    </row>
    <row r="9" spans="1:16" x14ac:dyDescent="0.25">
      <c r="A9" s="60">
        <v>3936</v>
      </c>
      <c r="B9" s="60">
        <v>0</v>
      </c>
      <c r="C9" s="60">
        <v>2025</v>
      </c>
      <c r="D9" s="61" t="s">
        <v>117</v>
      </c>
      <c r="E9" s="61" t="str">
        <f t="shared" si="0"/>
        <v>030434</v>
      </c>
      <c r="F9" s="63">
        <v>100</v>
      </c>
      <c r="G9" s="63">
        <v>100.25</v>
      </c>
      <c r="H9" s="63">
        <v>-0.25</v>
      </c>
      <c r="I9" s="60" t="s">
        <v>83</v>
      </c>
      <c r="J9" s="60" t="s">
        <v>32</v>
      </c>
      <c r="K9" s="60" t="s">
        <v>36</v>
      </c>
    </row>
    <row r="10" spans="1:16" x14ac:dyDescent="0.25">
      <c r="A10" s="60">
        <v>4159</v>
      </c>
      <c r="B10" s="60">
        <v>0</v>
      </c>
      <c r="C10" s="60">
        <v>2025</v>
      </c>
      <c r="D10" s="61" t="s">
        <v>119</v>
      </c>
      <c r="E10" s="61" t="str">
        <f t="shared" si="0"/>
        <v>025494</v>
      </c>
      <c r="F10" s="63">
        <v>100</v>
      </c>
      <c r="G10" s="63">
        <v>100.381</v>
      </c>
      <c r="H10" s="63">
        <v>-0.38100000000000001</v>
      </c>
      <c r="I10" s="60" t="s">
        <v>83</v>
      </c>
      <c r="J10" s="60" t="s">
        <v>32</v>
      </c>
      <c r="K10" s="60" t="s">
        <v>36</v>
      </c>
    </row>
    <row r="11" spans="1:16" x14ac:dyDescent="0.25">
      <c r="A11" s="60">
        <v>4301</v>
      </c>
      <c r="B11" s="60">
        <v>0</v>
      </c>
      <c r="C11" s="60">
        <v>2025</v>
      </c>
      <c r="D11" s="61" t="s">
        <v>120</v>
      </c>
      <c r="E11" s="61" t="str">
        <f t="shared" si="0"/>
        <v>025493</v>
      </c>
      <c r="F11" s="63">
        <v>100</v>
      </c>
      <c r="G11" s="63">
        <v>101.03400000000001</v>
      </c>
      <c r="H11" s="63">
        <v>-1.034</v>
      </c>
      <c r="I11" s="60" t="s">
        <v>83</v>
      </c>
      <c r="J11" s="60" t="s">
        <v>32</v>
      </c>
      <c r="K11" s="60" t="s">
        <v>36</v>
      </c>
    </row>
    <row r="12" spans="1:16" x14ac:dyDescent="0.25">
      <c r="A12" s="60">
        <v>5033</v>
      </c>
      <c r="B12" s="60">
        <v>0</v>
      </c>
      <c r="C12" s="60">
        <v>2025</v>
      </c>
      <c r="D12" s="61" t="s">
        <v>121</v>
      </c>
      <c r="E12" s="61" t="str">
        <f t="shared" si="0"/>
        <v>025492</v>
      </c>
      <c r="F12" s="63">
        <v>100</v>
      </c>
      <c r="G12" s="63">
        <v>100.10599999999999</v>
      </c>
      <c r="H12" s="63">
        <v>-0.106</v>
      </c>
      <c r="I12" s="60" t="s">
        <v>83</v>
      </c>
      <c r="J12" s="60" t="s">
        <v>32</v>
      </c>
      <c r="K12" s="60" t="s">
        <v>36</v>
      </c>
    </row>
    <row r="13" spans="1:16" x14ac:dyDescent="0.25">
      <c r="A13" s="60">
        <v>5051</v>
      </c>
      <c r="B13" s="60">
        <v>0</v>
      </c>
      <c r="C13" s="60">
        <v>2025</v>
      </c>
      <c r="D13" s="61" t="s">
        <v>121</v>
      </c>
      <c r="E13" s="61" t="str">
        <f t="shared" si="0"/>
        <v>025492</v>
      </c>
      <c r="F13" s="63">
        <v>100.28400000000001</v>
      </c>
      <c r="G13" s="63">
        <v>101.502</v>
      </c>
      <c r="H13" s="63">
        <v>-1.218</v>
      </c>
      <c r="I13" s="60" t="s">
        <v>83</v>
      </c>
      <c r="J13" s="60" t="s">
        <v>32</v>
      </c>
      <c r="K13" s="60" t="s">
        <v>36</v>
      </c>
    </row>
    <row r="14" spans="1:16" x14ac:dyDescent="0.25">
      <c r="A14" s="60">
        <v>5060</v>
      </c>
      <c r="B14" s="60">
        <v>0</v>
      </c>
      <c r="C14" s="60">
        <v>2025</v>
      </c>
      <c r="D14" s="61" t="s">
        <v>297</v>
      </c>
      <c r="E14" s="61" t="str">
        <f t="shared" si="0"/>
        <v>015899</v>
      </c>
      <c r="F14" s="63">
        <v>11</v>
      </c>
      <c r="G14" s="63">
        <v>10</v>
      </c>
      <c r="H14" s="63">
        <v>-1</v>
      </c>
      <c r="I14" s="60" t="s">
        <v>83</v>
      </c>
      <c r="J14" s="60" t="s">
        <v>32</v>
      </c>
      <c r="K14" s="60" t="s">
        <v>36</v>
      </c>
    </row>
    <row r="15" spans="1:16" x14ac:dyDescent="0.25">
      <c r="A15" s="60">
        <v>5175</v>
      </c>
      <c r="B15" s="60">
        <v>0</v>
      </c>
      <c r="C15" s="60">
        <v>2025</v>
      </c>
      <c r="D15" s="61" t="s">
        <v>319</v>
      </c>
      <c r="E15" s="61" t="str">
        <f t="shared" si="0"/>
        <v>027613</v>
      </c>
      <c r="F15" s="63">
        <v>10</v>
      </c>
      <c r="G15" s="63">
        <v>10.297000000000001</v>
      </c>
      <c r="H15" s="77">
        <v>-0.29699999999999999</v>
      </c>
      <c r="I15" s="78" t="s">
        <v>83</v>
      </c>
      <c r="J15" s="78" t="s">
        <v>32</v>
      </c>
      <c r="K15" s="78" t="s">
        <v>36</v>
      </c>
      <c r="L15" s="79"/>
      <c r="M15" s="79"/>
      <c r="N15" s="82">
        <f>SUM(H2:H15)</f>
        <v>-11.440999999999994</v>
      </c>
    </row>
    <row r="16" spans="1:16" ht="15.75" thickBot="1" x14ac:dyDescent="0.3">
      <c r="A16" s="73">
        <v>4119</v>
      </c>
      <c r="B16" s="73">
        <v>0</v>
      </c>
      <c r="C16" s="73">
        <v>2025</v>
      </c>
      <c r="D16" s="74" t="s">
        <v>118</v>
      </c>
      <c r="E16" s="74" t="str">
        <f t="shared" si="0"/>
        <v>025618</v>
      </c>
      <c r="F16" s="75">
        <v>10</v>
      </c>
      <c r="G16" s="75">
        <v>10.773999999999999</v>
      </c>
      <c r="H16" s="75">
        <v>-0.77400000000000002</v>
      </c>
      <c r="I16" s="73" t="s">
        <v>83</v>
      </c>
      <c r="J16" s="73" t="s">
        <v>57</v>
      </c>
      <c r="K16" s="73" t="s">
        <v>36</v>
      </c>
      <c r="L16" s="76"/>
      <c r="M16" s="76"/>
      <c r="N16" s="83">
        <f>SUM(H16)</f>
        <v>-0.77400000000000002</v>
      </c>
      <c r="O16" s="76"/>
      <c r="P16" s="88">
        <f>SUM(N15:N16)</f>
        <v>-12.214999999999993</v>
      </c>
    </row>
    <row r="17" spans="1:11" x14ac:dyDescent="0.25">
      <c r="A17" s="60">
        <v>1443</v>
      </c>
      <c r="B17" s="60">
        <v>7</v>
      </c>
      <c r="C17" s="60">
        <v>2025</v>
      </c>
      <c r="D17" s="61" t="s">
        <v>156</v>
      </c>
      <c r="E17" s="61" t="str">
        <f t="shared" si="0"/>
        <v>004301</v>
      </c>
      <c r="F17" s="63">
        <v>10</v>
      </c>
      <c r="G17" s="63">
        <v>11.419</v>
      </c>
      <c r="H17" s="63">
        <f t="shared" ref="H17:H48" si="2">SUM(G17-F17)</f>
        <v>1.4190000000000005</v>
      </c>
      <c r="I17" s="60" t="s">
        <v>84</v>
      </c>
      <c r="J17" s="60" t="s">
        <v>22</v>
      </c>
      <c r="K17" s="60" t="s">
        <v>41</v>
      </c>
    </row>
    <row r="18" spans="1:11" x14ac:dyDescent="0.25">
      <c r="A18" s="60">
        <v>2027</v>
      </c>
      <c r="B18" s="60">
        <v>7</v>
      </c>
      <c r="C18" s="60">
        <v>2025</v>
      </c>
      <c r="D18" s="61" t="s">
        <v>157</v>
      </c>
      <c r="E18" s="61" t="str">
        <f t="shared" si="0"/>
        <v>004433</v>
      </c>
      <c r="F18" s="63">
        <v>100</v>
      </c>
      <c r="G18" s="63">
        <v>100.261</v>
      </c>
      <c r="H18" s="63">
        <f t="shared" si="2"/>
        <v>0.26099999999999568</v>
      </c>
      <c r="I18" s="60" t="s">
        <v>84</v>
      </c>
      <c r="J18" s="60" t="s">
        <v>22</v>
      </c>
      <c r="K18" s="60" t="s">
        <v>41</v>
      </c>
    </row>
    <row r="19" spans="1:11" x14ac:dyDescent="0.25">
      <c r="A19" s="60">
        <v>2312</v>
      </c>
      <c r="B19" s="60">
        <v>7</v>
      </c>
      <c r="C19" s="60">
        <v>2025</v>
      </c>
      <c r="D19" s="61" t="s">
        <v>208</v>
      </c>
      <c r="E19" s="61" t="str">
        <f t="shared" si="0"/>
        <v>004318</v>
      </c>
      <c r="F19" s="63">
        <v>10.507999999999999</v>
      </c>
      <c r="G19" s="63">
        <v>10.96</v>
      </c>
      <c r="H19" s="63">
        <f t="shared" si="2"/>
        <v>0.45200000000000173</v>
      </c>
      <c r="I19" s="60" t="s">
        <v>84</v>
      </c>
      <c r="J19" s="60" t="s">
        <v>22</v>
      </c>
      <c r="K19" s="60" t="s">
        <v>41</v>
      </c>
    </row>
    <row r="20" spans="1:11" x14ac:dyDescent="0.25">
      <c r="A20" s="60">
        <v>2326</v>
      </c>
      <c r="B20" s="60">
        <v>7</v>
      </c>
      <c r="C20" s="60">
        <v>2025</v>
      </c>
      <c r="D20" s="61" t="s">
        <v>209</v>
      </c>
      <c r="E20" s="61" t="str">
        <f t="shared" si="0"/>
        <v>004319</v>
      </c>
      <c r="F20" s="63">
        <v>6</v>
      </c>
      <c r="G20" s="63">
        <v>6.5</v>
      </c>
      <c r="H20" s="63">
        <f t="shared" si="2"/>
        <v>0.5</v>
      </c>
      <c r="I20" s="60" t="s">
        <v>84</v>
      </c>
      <c r="J20" s="60" t="s">
        <v>22</v>
      </c>
      <c r="K20" s="60" t="s">
        <v>41</v>
      </c>
    </row>
    <row r="21" spans="1:11" x14ac:dyDescent="0.25">
      <c r="A21" s="60">
        <v>3523</v>
      </c>
      <c r="B21" s="60">
        <v>7</v>
      </c>
      <c r="C21" s="60">
        <v>2025</v>
      </c>
      <c r="D21" s="61" t="s">
        <v>210</v>
      </c>
      <c r="E21" s="61" t="str">
        <f t="shared" si="0"/>
        <v>011941</v>
      </c>
      <c r="F21" s="63">
        <v>10.5</v>
      </c>
      <c r="G21" s="63">
        <v>11.082000000000001</v>
      </c>
      <c r="H21" s="63">
        <f t="shared" si="2"/>
        <v>0.58200000000000074</v>
      </c>
      <c r="I21" s="60" t="s">
        <v>84</v>
      </c>
      <c r="J21" s="60" t="s">
        <v>22</v>
      </c>
      <c r="K21" s="60" t="s">
        <v>41</v>
      </c>
    </row>
    <row r="22" spans="1:11" x14ac:dyDescent="0.25">
      <c r="A22" s="60">
        <v>4402</v>
      </c>
      <c r="B22" s="60">
        <v>7</v>
      </c>
      <c r="C22" s="60">
        <v>2025</v>
      </c>
      <c r="D22" s="61" t="s">
        <v>208</v>
      </c>
      <c r="E22" s="61" t="str">
        <f t="shared" si="0"/>
        <v>004318</v>
      </c>
      <c r="F22" s="63">
        <v>10</v>
      </c>
      <c r="G22" s="63">
        <v>10.507999999999999</v>
      </c>
      <c r="H22" s="63">
        <f t="shared" si="2"/>
        <v>0.50799999999999912</v>
      </c>
      <c r="I22" s="60" t="s">
        <v>84</v>
      </c>
      <c r="J22" s="60" t="s">
        <v>22</v>
      </c>
      <c r="K22" s="60" t="s">
        <v>41</v>
      </c>
    </row>
    <row r="23" spans="1:11" x14ac:dyDescent="0.25">
      <c r="A23" s="60">
        <v>5377</v>
      </c>
      <c r="B23" s="60">
        <v>7</v>
      </c>
      <c r="C23" s="60">
        <v>2025</v>
      </c>
      <c r="D23" s="61" t="s">
        <v>211</v>
      </c>
      <c r="E23" s="61" t="str">
        <f t="shared" si="0"/>
        <v>004410</v>
      </c>
      <c r="F23" s="63">
        <v>1.032</v>
      </c>
      <c r="G23" s="63">
        <v>1.171</v>
      </c>
      <c r="H23" s="63">
        <f t="shared" si="2"/>
        <v>0.13900000000000001</v>
      </c>
      <c r="I23" s="60" t="s">
        <v>84</v>
      </c>
      <c r="J23" s="60" t="s">
        <v>22</v>
      </c>
      <c r="K23" s="60" t="s">
        <v>41</v>
      </c>
    </row>
    <row r="24" spans="1:11" x14ac:dyDescent="0.25">
      <c r="A24" s="60">
        <v>2438</v>
      </c>
      <c r="B24" s="60">
        <v>7</v>
      </c>
      <c r="C24" s="60">
        <v>2025</v>
      </c>
      <c r="D24" s="61" t="s">
        <v>211</v>
      </c>
      <c r="E24" s="61" t="str">
        <f t="shared" si="0"/>
        <v>004410</v>
      </c>
      <c r="F24" s="63">
        <v>0</v>
      </c>
      <c r="G24" s="63">
        <v>1.032</v>
      </c>
      <c r="H24" s="63">
        <f t="shared" si="2"/>
        <v>1.032</v>
      </c>
      <c r="I24" s="60" t="s">
        <v>84</v>
      </c>
      <c r="J24" s="60" t="s">
        <v>22</v>
      </c>
      <c r="K24" s="60" t="s">
        <v>41</v>
      </c>
    </row>
    <row r="25" spans="1:11" x14ac:dyDescent="0.25">
      <c r="A25" s="60">
        <v>319</v>
      </c>
      <c r="B25" s="60">
        <v>7</v>
      </c>
      <c r="C25" s="60">
        <v>2025</v>
      </c>
      <c r="D25" s="61" t="s">
        <v>122</v>
      </c>
      <c r="E25" s="61" t="str">
        <f t="shared" si="0"/>
        <v>002005</v>
      </c>
      <c r="F25" s="63">
        <v>20.093</v>
      </c>
      <c r="G25" s="63">
        <v>21.158000000000001</v>
      </c>
      <c r="H25" s="63">
        <f t="shared" si="2"/>
        <v>1.0650000000000013</v>
      </c>
      <c r="I25" s="60" t="s">
        <v>84</v>
      </c>
      <c r="J25" s="60" t="s">
        <v>22</v>
      </c>
      <c r="K25" s="60" t="s">
        <v>41</v>
      </c>
    </row>
    <row r="26" spans="1:11" x14ac:dyDescent="0.25">
      <c r="A26" s="60">
        <v>507</v>
      </c>
      <c r="B26" s="60">
        <v>7</v>
      </c>
      <c r="C26" s="60">
        <v>2025</v>
      </c>
      <c r="D26" s="61" t="s">
        <v>123</v>
      </c>
      <c r="E26" s="61" t="str">
        <f t="shared" si="0"/>
        <v>002755</v>
      </c>
      <c r="F26" s="63">
        <v>2</v>
      </c>
      <c r="G26" s="63">
        <v>4.1559999999999997</v>
      </c>
      <c r="H26" s="63">
        <f t="shared" si="2"/>
        <v>2.1559999999999997</v>
      </c>
      <c r="I26" s="60" t="s">
        <v>84</v>
      </c>
      <c r="J26" s="60" t="s">
        <v>22</v>
      </c>
      <c r="K26" s="60" t="s">
        <v>41</v>
      </c>
    </row>
    <row r="27" spans="1:11" x14ac:dyDescent="0.25">
      <c r="A27" s="60">
        <v>534</v>
      </c>
      <c r="B27" s="60">
        <v>7</v>
      </c>
      <c r="C27" s="60">
        <v>2025</v>
      </c>
      <c r="D27" s="61" t="s">
        <v>122</v>
      </c>
      <c r="E27" s="61" t="str">
        <f t="shared" si="0"/>
        <v>002005</v>
      </c>
      <c r="F27" s="63">
        <v>21.158000000000001</v>
      </c>
      <c r="G27" s="63">
        <v>22.356999999999999</v>
      </c>
      <c r="H27" s="63">
        <f t="shared" si="2"/>
        <v>1.1989999999999981</v>
      </c>
      <c r="I27" s="60" t="s">
        <v>84</v>
      </c>
      <c r="J27" s="60" t="s">
        <v>22</v>
      </c>
      <c r="K27" s="60" t="s">
        <v>41</v>
      </c>
    </row>
    <row r="28" spans="1:11" x14ac:dyDescent="0.25">
      <c r="A28" s="60">
        <v>587</v>
      </c>
      <c r="B28" s="60">
        <v>7</v>
      </c>
      <c r="C28" s="60">
        <v>2025</v>
      </c>
      <c r="D28" s="61" t="s">
        <v>122</v>
      </c>
      <c r="E28" s="61" t="str">
        <f t="shared" si="0"/>
        <v>002005</v>
      </c>
      <c r="F28" s="63">
        <v>6.5620000000000003</v>
      </c>
      <c r="G28" s="63">
        <v>7.0359999999999996</v>
      </c>
      <c r="H28" s="63">
        <f t="shared" si="2"/>
        <v>0.47399999999999931</v>
      </c>
      <c r="I28" s="60" t="s">
        <v>84</v>
      </c>
      <c r="J28" s="60" t="s">
        <v>22</v>
      </c>
      <c r="K28" s="60" t="s">
        <v>41</v>
      </c>
    </row>
    <row r="29" spans="1:11" x14ac:dyDescent="0.25">
      <c r="A29" s="60">
        <v>1457</v>
      </c>
      <c r="B29" s="60">
        <v>7</v>
      </c>
      <c r="C29" s="60">
        <v>2025</v>
      </c>
      <c r="D29" s="61" t="s">
        <v>124</v>
      </c>
      <c r="E29" s="61" t="str">
        <f t="shared" si="0"/>
        <v>002810</v>
      </c>
      <c r="F29" s="63">
        <v>3.98</v>
      </c>
      <c r="G29" s="63">
        <v>4.29</v>
      </c>
      <c r="H29" s="63">
        <f t="shared" si="2"/>
        <v>0.31000000000000005</v>
      </c>
      <c r="I29" s="60" t="s">
        <v>84</v>
      </c>
      <c r="J29" s="60" t="s">
        <v>22</v>
      </c>
      <c r="K29" s="60" t="s">
        <v>41</v>
      </c>
    </row>
    <row r="30" spans="1:11" x14ac:dyDescent="0.25">
      <c r="A30" s="60">
        <v>1541</v>
      </c>
      <c r="B30" s="60">
        <v>7</v>
      </c>
      <c r="C30" s="60">
        <v>2025</v>
      </c>
      <c r="D30" s="61" t="s">
        <v>125</v>
      </c>
      <c r="E30" s="61" t="str">
        <f t="shared" si="0"/>
        <v>002752</v>
      </c>
      <c r="F30" s="63">
        <v>2</v>
      </c>
      <c r="G30" s="63">
        <v>2.125</v>
      </c>
      <c r="H30" s="63">
        <f t="shared" si="2"/>
        <v>0.125</v>
      </c>
      <c r="I30" s="60" t="s">
        <v>84</v>
      </c>
      <c r="J30" s="60" t="s">
        <v>22</v>
      </c>
      <c r="K30" s="60" t="s">
        <v>41</v>
      </c>
    </row>
    <row r="31" spans="1:11" x14ac:dyDescent="0.25">
      <c r="A31" s="60">
        <v>1613</v>
      </c>
      <c r="B31" s="60">
        <v>7</v>
      </c>
      <c r="C31" s="60">
        <v>2025</v>
      </c>
      <c r="D31" s="61" t="s">
        <v>126</v>
      </c>
      <c r="E31" s="61" t="str">
        <f t="shared" si="0"/>
        <v>002756</v>
      </c>
      <c r="F31" s="63">
        <v>2</v>
      </c>
      <c r="G31" s="63">
        <v>2.472</v>
      </c>
      <c r="H31" s="63">
        <f t="shared" si="2"/>
        <v>0.47199999999999998</v>
      </c>
      <c r="I31" s="60" t="s">
        <v>84</v>
      </c>
      <c r="J31" s="60" t="s">
        <v>22</v>
      </c>
      <c r="K31" s="60" t="s">
        <v>41</v>
      </c>
    </row>
    <row r="32" spans="1:11" x14ac:dyDescent="0.25">
      <c r="A32" s="66">
        <v>1893</v>
      </c>
      <c r="B32" s="66">
        <v>7</v>
      </c>
      <c r="C32" s="66">
        <v>2025</v>
      </c>
      <c r="D32" s="65" t="s">
        <v>127</v>
      </c>
      <c r="E32" s="65" t="str">
        <f t="shared" si="0"/>
        <v>002149</v>
      </c>
      <c r="F32" s="67">
        <v>1</v>
      </c>
      <c r="G32" s="67">
        <v>2.121</v>
      </c>
      <c r="H32" s="67">
        <f t="shared" si="2"/>
        <v>1.121</v>
      </c>
      <c r="I32" s="66" t="s">
        <v>84</v>
      </c>
      <c r="J32" s="66" t="s">
        <v>22</v>
      </c>
      <c r="K32" s="66" t="s">
        <v>41</v>
      </c>
    </row>
    <row r="33" spans="1:11" x14ac:dyDescent="0.25">
      <c r="A33" s="60">
        <v>2742</v>
      </c>
      <c r="B33" s="60">
        <v>7</v>
      </c>
      <c r="C33" s="60">
        <v>2025</v>
      </c>
      <c r="D33" s="61" t="s">
        <v>128</v>
      </c>
      <c r="E33" s="61" t="str">
        <f t="shared" si="0"/>
        <v>011043</v>
      </c>
      <c r="F33" s="63">
        <v>10</v>
      </c>
      <c r="G33" s="63">
        <v>10.441000000000001</v>
      </c>
      <c r="H33" s="63">
        <f t="shared" si="2"/>
        <v>0.44100000000000072</v>
      </c>
      <c r="I33" s="60" t="s">
        <v>84</v>
      </c>
      <c r="J33" s="60" t="s">
        <v>22</v>
      </c>
      <c r="K33" s="60" t="s">
        <v>41</v>
      </c>
    </row>
    <row r="34" spans="1:11" x14ac:dyDescent="0.25">
      <c r="A34" s="60">
        <v>3005</v>
      </c>
      <c r="B34" s="60">
        <v>7</v>
      </c>
      <c r="C34" s="60">
        <v>2025</v>
      </c>
      <c r="D34" s="61" t="s">
        <v>129</v>
      </c>
      <c r="E34" s="61" t="str">
        <f t="shared" si="0"/>
        <v>025619</v>
      </c>
      <c r="F34" s="63">
        <v>100.98</v>
      </c>
      <c r="G34" s="63">
        <v>101.33</v>
      </c>
      <c r="H34" s="63">
        <f t="shared" si="2"/>
        <v>0.34999999999999432</v>
      </c>
      <c r="I34" s="60" t="s">
        <v>84</v>
      </c>
      <c r="J34" s="60" t="s">
        <v>22</v>
      </c>
      <c r="K34" s="60" t="s">
        <v>41</v>
      </c>
    </row>
    <row r="35" spans="1:11" x14ac:dyDescent="0.25">
      <c r="A35" s="60">
        <v>3265</v>
      </c>
      <c r="B35" s="60">
        <v>7</v>
      </c>
      <c r="C35" s="60">
        <v>2025</v>
      </c>
      <c r="D35" s="61" t="s">
        <v>130</v>
      </c>
      <c r="E35" s="61" t="str">
        <f t="shared" si="0"/>
        <v>011076</v>
      </c>
      <c r="F35" s="63">
        <v>2.125</v>
      </c>
      <c r="G35" s="63">
        <v>2.2999999999999998</v>
      </c>
      <c r="H35" s="63">
        <f t="shared" si="2"/>
        <v>0.17499999999999982</v>
      </c>
      <c r="I35" s="60" t="s">
        <v>84</v>
      </c>
      <c r="J35" s="60" t="s">
        <v>22</v>
      </c>
      <c r="K35" s="60" t="s">
        <v>41</v>
      </c>
    </row>
    <row r="36" spans="1:11" x14ac:dyDescent="0.25">
      <c r="A36" s="60">
        <v>3474</v>
      </c>
      <c r="B36" s="60">
        <v>7</v>
      </c>
      <c r="C36" s="60">
        <v>2025</v>
      </c>
      <c r="D36" s="61" t="s">
        <v>131</v>
      </c>
      <c r="E36" s="61" t="str">
        <f t="shared" si="0"/>
        <v>015987</v>
      </c>
      <c r="F36" s="63">
        <v>100</v>
      </c>
      <c r="G36" s="63">
        <v>100.206</v>
      </c>
      <c r="H36" s="63">
        <f t="shared" si="2"/>
        <v>0.20600000000000307</v>
      </c>
      <c r="I36" s="60" t="s">
        <v>84</v>
      </c>
      <c r="J36" s="60" t="s">
        <v>22</v>
      </c>
      <c r="K36" s="60" t="s">
        <v>41</v>
      </c>
    </row>
    <row r="37" spans="1:11" x14ac:dyDescent="0.25">
      <c r="A37" s="60">
        <v>3774</v>
      </c>
      <c r="B37" s="60">
        <v>7</v>
      </c>
      <c r="C37" s="60">
        <v>2025</v>
      </c>
      <c r="D37" s="61" t="s">
        <v>132</v>
      </c>
      <c r="E37" s="61" t="str">
        <f t="shared" si="0"/>
        <v>010436</v>
      </c>
      <c r="F37" s="63">
        <v>100.43600000000001</v>
      </c>
      <c r="G37" s="63">
        <v>100.899</v>
      </c>
      <c r="H37" s="63">
        <f t="shared" si="2"/>
        <v>0.46299999999999386</v>
      </c>
      <c r="I37" s="60" t="s">
        <v>84</v>
      </c>
      <c r="J37" s="60" t="s">
        <v>22</v>
      </c>
      <c r="K37" s="60" t="s">
        <v>41</v>
      </c>
    </row>
    <row r="38" spans="1:11" x14ac:dyDescent="0.25">
      <c r="A38" s="60">
        <v>3842</v>
      </c>
      <c r="B38" s="60">
        <v>7</v>
      </c>
      <c r="C38" s="60">
        <v>2025</v>
      </c>
      <c r="D38" s="61" t="s">
        <v>116</v>
      </c>
      <c r="E38" s="61" t="str">
        <f t="shared" si="0"/>
        <v>025264</v>
      </c>
      <c r="F38" s="63">
        <v>99.72</v>
      </c>
      <c r="G38" s="63">
        <v>100</v>
      </c>
      <c r="H38" s="63">
        <f t="shared" si="2"/>
        <v>0.28000000000000114</v>
      </c>
      <c r="I38" s="60" t="s">
        <v>84</v>
      </c>
      <c r="J38" s="60" t="s">
        <v>22</v>
      </c>
      <c r="K38" s="60" t="s">
        <v>41</v>
      </c>
    </row>
    <row r="39" spans="1:11" x14ac:dyDescent="0.25">
      <c r="A39" s="60">
        <v>3885</v>
      </c>
      <c r="B39" s="60">
        <v>7</v>
      </c>
      <c r="C39" s="60">
        <v>2025</v>
      </c>
      <c r="D39" s="61" t="s">
        <v>133</v>
      </c>
      <c r="E39" s="61" t="str">
        <f t="shared" si="0"/>
        <v>025458</v>
      </c>
      <c r="F39" s="63">
        <v>100</v>
      </c>
      <c r="G39" s="63">
        <v>105.009</v>
      </c>
      <c r="H39" s="63">
        <f t="shared" si="2"/>
        <v>5.0090000000000003</v>
      </c>
      <c r="I39" s="60" t="s">
        <v>84</v>
      </c>
      <c r="J39" s="60" t="s">
        <v>22</v>
      </c>
      <c r="K39" s="60" t="s">
        <v>41</v>
      </c>
    </row>
    <row r="40" spans="1:11" x14ac:dyDescent="0.25">
      <c r="A40" s="60">
        <v>3920</v>
      </c>
      <c r="B40" s="60">
        <v>7</v>
      </c>
      <c r="C40" s="60">
        <v>2025</v>
      </c>
      <c r="D40" s="61" t="s">
        <v>134</v>
      </c>
      <c r="E40" s="61" t="str">
        <f t="shared" si="0"/>
        <v>030466</v>
      </c>
      <c r="F40" s="63">
        <v>100</v>
      </c>
      <c r="G40" s="63">
        <v>100.238</v>
      </c>
      <c r="H40" s="63">
        <f t="shared" si="2"/>
        <v>0.23799999999999955</v>
      </c>
      <c r="I40" s="60" t="s">
        <v>84</v>
      </c>
      <c r="J40" s="60" t="s">
        <v>22</v>
      </c>
      <c r="K40" s="60" t="s">
        <v>41</v>
      </c>
    </row>
    <row r="41" spans="1:11" x14ac:dyDescent="0.25">
      <c r="A41" s="60">
        <v>3994</v>
      </c>
      <c r="B41" s="60">
        <v>7</v>
      </c>
      <c r="C41" s="60">
        <v>2025</v>
      </c>
      <c r="D41" s="61" t="s">
        <v>135</v>
      </c>
      <c r="E41" s="61" t="str">
        <f t="shared" si="0"/>
        <v>030431</v>
      </c>
      <c r="F41" s="63">
        <v>100</v>
      </c>
      <c r="G41" s="63">
        <v>100.31</v>
      </c>
      <c r="H41" s="63">
        <f t="shared" si="2"/>
        <v>0.31000000000000227</v>
      </c>
      <c r="I41" s="60" t="s">
        <v>84</v>
      </c>
      <c r="J41" s="60" t="s">
        <v>22</v>
      </c>
      <c r="K41" s="60" t="s">
        <v>41</v>
      </c>
    </row>
    <row r="42" spans="1:11" x14ac:dyDescent="0.25">
      <c r="A42" s="60">
        <v>4199</v>
      </c>
      <c r="B42" s="60">
        <v>7</v>
      </c>
      <c r="C42" s="60">
        <v>2025</v>
      </c>
      <c r="D42" s="61" t="s">
        <v>136</v>
      </c>
      <c r="E42" s="61" t="str">
        <f t="shared" si="0"/>
        <v>025262</v>
      </c>
      <c r="F42" s="63">
        <v>100</v>
      </c>
      <c r="G42" s="63">
        <v>101.023</v>
      </c>
      <c r="H42" s="63">
        <f t="shared" si="2"/>
        <v>1.0229999999999961</v>
      </c>
      <c r="I42" s="60" t="s">
        <v>84</v>
      </c>
      <c r="J42" s="60" t="s">
        <v>22</v>
      </c>
      <c r="K42" s="60" t="s">
        <v>41</v>
      </c>
    </row>
    <row r="43" spans="1:11" x14ac:dyDescent="0.25">
      <c r="A43" s="60">
        <v>4327</v>
      </c>
      <c r="B43" s="60">
        <v>7</v>
      </c>
      <c r="C43" s="60">
        <v>2025</v>
      </c>
      <c r="D43" s="61" t="s">
        <v>116</v>
      </c>
      <c r="E43" s="61" t="str">
        <f t="shared" si="0"/>
        <v>025264</v>
      </c>
      <c r="F43" s="63">
        <v>99.236999999999995</v>
      </c>
      <c r="G43" s="63">
        <v>99.375</v>
      </c>
      <c r="H43" s="63">
        <f t="shared" si="2"/>
        <v>0.13800000000000523</v>
      </c>
      <c r="I43" s="60" t="s">
        <v>84</v>
      </c>
      <c r="J43" s="60" t="s">
        <v>22</v>
      </c>
      <c r="K43" s="60" t="s">
        <v>41</v>
      </c>
    </row>
    <row r="44" spans="1:11" x14ac:dyDescent="0.25">
      <c r="A44" s="60">
        <v>5287</v>
      </c>
      <c r="B44" s="60">
        <v>7</v>
      </c>
      <c r="C44" s="60">
        <v>2025</v>
      </c>
      <c r="D44" s="61" t="s">
        <v>137</v>
      </c>
      <c r="E44" s="61" t="str">
        <f t="shared" si="0"/>
        <v>006843</v>
      </c>
      <c r="F44" s="63">
        <v>101.218</v>
      </c>
      <c r="G44" s="63">
        <v>104.04600000000001</v>
      </c>
      <c r="H44" s="63">
        <f t="shared" si="2"/>
        <v>2.828000000000003</v>
      </c>
      <c r="I44" s="60" t="s">
        <v>84</v>
      </c>
      <c r="J44" s="60" t="s">
        <v>22</v>
      </c>
      <c r="K44" s="60" t="s">
        <v>41</v>
      </c>
    </row>
    <row r="45" spans="1:11" x14ac:dyDescent="0.25">
      <c r="A45" s="60">
        <v>787</v>
      </c>
      <c r="B45" s="60">
        <v>7</v>
      </c>
      <c r="C45" s="60">
        <v>2025</v>
      </c>
      <c r="D45" s="61" t="s">
        <v>241</v>
      </c>
      <c r="E45" s="61" t="str">
        <f t="shared" si="0"/>
        <v>005182</v>
      </c>
      <c r="F45" s="63">
        <v>101</v>
      </c>
      <c r="G45" s="63">
        <v>101.747</v>
      </c>
      <c r="H45" s="63">
        <f t="shared" si="2"/>
        <v>0.74699999999999989</v>
      </c>
      <c r="I45" s="60" t="s">
        <v>84</v>
      </c>
      <c r="J45" s="60" t="s">
        <v>22</v>
      </c>
      <c r="K45" s="60" t="s">
        <v>41</v>
      </c>
    </row>
    <row r="46" spans="1:11" x14ac:dyDescent="0.25">
      <c r="A46" s="60">
        <v>2998</v>
      </c>
      <c r="B46" s="60">
        <v>7</v>
      </c>
      <c r="C46" s="60">
        <v>2025</v>
      </c>
      <c r="D46" s="61" t="s">
        <v>241</v>
      </c>
      <c r="E46" s="61" t="str">
        <f t="shared" si="0"/>
        <v>005182</v>
      </c>
      <c r="F46" s="63">
        <v>100</v>
      </c>
      <c r="G46" s="63">
        <v>101</v>
      </c>
      <c r="H46" s="63">
        <f t="shared" si="2"/>
        <v>1</v>
      </c>
      <c r="I46" s="60" t="s">
        <v>84</v>
      </c>
      <c r="J46" s="60" t="s">
        <v>22</v>
      </c>
      <c r="K46" s="60" t="s">
        <v>41</v>
      </c>
    </row>
    <row r="47" spans="1:11" x14ac:dyDescent="0.25">
      <c r="A47" s="60">
        <v>1767</v>
      </c>
      <c r="B47" s="60">
        <v>7</v>
      </c>
      <c r="C47" s="60">
        <v>2025</v>
      </c>
      <c r="D47" s="61" t="s">
        <v>241</v>
      </c>
      <c r="E47" s="61" t="str">
        <f t="shared" si="0"/>
        <v>005182</v>
      </c>
      <c r="F47" s="63">
        <v>99.492999999999995</v>
      </c>
      <c r="G47" s="63">
        <v>100</v>
      </c>
      <c r="H47" s="63">
        <f t="shared" si="2"/>
        <v>0.507000000000005</v>
      </c>
      <c r="I47" s="60" t="s">
        <v>84</v>
      </c>
      <c r="J47" s="60" t="s">
        <v>22</v>
      </c>
      <c r="K47" s="60" t="s">
        <v>41</v>
      </c>
    </row>
    <row r="48" spans="1:11" x14ac:dyDescent="0.25">
      <c r="A48" s="60">
        <v>825</v>
      </c>
      <c r="B48" s="60">
        <v>7</v>
      </c>
      <c r="C48" s="60">
        <v>2025</v>
      </c>
      <c r="D48" s="61" t="s">
        <v>242</v>
      </c>
      <c r="E48" s="61" t="str">
        <f t="shared" si="0"/>
        <v>000312</v>
      </c>
      <c r="F48" s="63">
        <v>104.35299999999999</v>
      </c>
      <c r="G48" s="63">
        <v>105.089</v>
      </c>
      <c r="H48" s="63">
        <f t="shared" si="2"/>
        <v>0.73600000000000421</v>
      </c>
      <c r="I48" s="60" t="s">
        <v>84</v>
      </c>
      <c r="J48" s="60" t="s">
        <v>22</v>
      </c>
      <c r="K48" s="60" t="s">
        <v>41</v>
      </c>
    </row>
    <row r="49" spans="1:18" x14ac:dyDescent="0.25">
      <c r="A49" s="60">
        <v>2089</v>
      </c>
      <c r="B49" s="60">
        <v>7</v>
      </c>
      <c r="C49" s="60">
        <v>2025</v>
      </c>
      <c r="D49" s="61" t="s">
        <v>243</v>
      </c>
      <c r="E49" s="61" t="str">
        <f t="shared" si="0"/>
        <v>012343</v>
      </c>
      <c r="F49" s="63">
        <v>102.001</v>
      </c>
      <c r="G49" s="63">
        <v>102.501</v>
      </c>
      <c r="H49" s="63">
        <f t="shared" ref="H49:H80" si="3">SUM(G49-F49)</f>
        <v>0.5</v>
      </c>
      <c r="I49" s="60" t="s">
        <v>84</v>
      </c>
      <c r="J49" s="60" t="s">
        <v>22</v>
      </c>
      <c r="K49" s="60" t="s">
        <v>41</v>
      </c>
    </row>
    <row r="50" spans="1:18" x14ac:dyDescent="0.25">
      <c r="A50" s="60">
        <v>4983</v>
      </c>
      <c r="B50" s="60">
        <v>7</v>
      </c>
      <c r="C50" s="60">
        <v>2025</v>
      </c>
      <c r="D50" s="61" t="s">
        <v>244</v>
      </c>
      <c r="E50" s="61" t="str">
        <f t="shared" si="0"/>
        <v>012342</v>
      </c>
      <c r="F50" s="63">
        <v>100</v>
      </c>
      <c r="G50" s="63">
        <v>102.02200000000001</v>
      </c>
      <c r="H50" s="63">
        <f t="shared" si="3"/>
        <v>2.0220000000000056</v>
      </c>
      <c r="I50" s="60" t="s">
        <v>84</v>
      </c>
      <c r="J50" s="60" t="s">
        <v>22</v>
      </c>
      <c r="K50" s="60" t="s">
        <v>41</v>
      </c>
    </row>
    <row r="51" spans="1:18" x14ac:dyDescent="0.25">
      <c r="A51" s="60">
        <v>8575</v>
      </c>
      <c r="B51" s="60">
        <v>7</v>
      </c>
      <c r="C51" s="60">
        <v>2025</v>
      </c>
      <c r="D51" s="61" t="s">
        <v>245</v>
      </c>
      <c r="E51" s="61" t="str">
        <f t="shared" si="0"/>
        <v>000258</v>
      </c>
      <c r="F51" s="63">
        <v>102.005</v>
      </c>
      <c r="G51" s="63">
        <v>102.503</v>
      </c>
      <c r="H51" s="63">
        <f t="shared" si="3"/>
        <v>0.49800000000000466</v>
      </c>
      <c r="I51" s="60" t="s">
        <v>84</v>
      </c>
      <c r="J51" s="60" t="s">
        <v>22</v>
      </c>
      <c r="K51" s="60" t="s">
        <v>41</v>
      </c>
    </row>
    <row r="52" spans="1:18" x14ac:dyDescent="0.25">
      <c r="A52" s="60">
        <v>2460</v>
      </c>
      <c r="B52" s="60">
        <v>7</v>
      </c>
      <c r="C52" s="60">
        <v>2025</v>
      </c>
      <c r="D52" s="61" t="s">
        <v>246</v>
      </c>
      <c r="E52" s="61" t="str">
        <f t="shared" si="0"/>
        <v>004539</v>
      </c>
      <c r="F52" s="63">
        <v>0</v>
      </c>
      <c r="G52" s="63">
        <v>1.46</v>
      </c>
      <c r="H52" s="63">
        <f t="shared" si="3"/>
        <v>1.46</v>
      </c>
      <c r="I52" s="60" t="s">
        <v>84</v>
      </c>
      <c r="J52" s="60" t="s">
        <v>22</v>
      </c>
      <c r="K52" s="60" t="s">
        <v>41</v>
      </c>
      <c r="L52" s="68"/>
      <c r="M52" s="68"/>
      <c r="N52" s="84"/>
      <c r="O52" s="68"/>
      <c r="P52" s="89"/>
      <c r="Q52" s="68"/>
      <c r="R52" s="68"/>
    </row>
    <row r="53" spans="1:18" x14ac:dyDescent="0.25">
      <c r="A53" s="60">
        <v>5201</v>
      </c>
      <c r="B53" s="60">
        <v>7</v>
      </c>
      <c r="C53" s="60">
        <v>2025</v>
      </c>
      <c r="D53" s="61" t="s">
        <v>247</v>
      </c>
      <c r="E53" s="61" t="str">
        <f t="shared" si="0"/>
        <v>025343</v>
      </c>
      <c r="F53" s="63">
        <v>98.025000000000006</v>
      </c>
      <c r="G53" s="63">
        <v>98.751999999999995</v>
      </c>
      <c r="H53" s="63">
        <f t="shared" si="3"/>
        <v>0.72699999999998965</v>
      </c>
      <c r="I53" s="60" t="s">
        <v>84</v>
      </c>
      <c r="J53" s="60" t="s">
        <v>22</v>
      </c>
      <c r="K53" s="60" t="s">
        <v>41</v>
      </c>
    </row>
    <row r="54" spans="1:18" x14ac:dyDescent="0.25">
      <c r="A54" s="60">
        <v>4259</v>
      </c>
      <c r="B54" s="60">
        <v>7</v>
      </c>
      <c r="C54" s="60">
        <v>2025</v>
      </c>
      <c r="D54" s="61" t="s">
        <v>247</v>
      </c>
      <c r="E54" s="61" t="str">
        <f t="shared" si="0"/>
        <v>025343</v>
      </c>
      <c r="F54" s="63">
        <v>98.751999999999995</v>
      </c>
      <c r="G54" s="63">
        <v>99.004000000000005</v>
      </c>
      <c r="H54" s="63">
        <f t="shared" si="3"/>
        <v>0.25200000000000955</v>
      </c>
      <c r="I54" s="60" t="s">
        <v>84</v>
      </c>
      <c r="J54" s="60" t="s">
        <v>22</v>
      </c>
      <c r="K54" s="60" t="s">
        <v>41</v>
      </c>
    </row>
    <row r="55" spans="1:18" x14ac:dyDescent="0.25">
      <c r="A55" s="60">
        <v>5208</v>
      </c>
      <c r="B55" s="60">
        <v>7</v>
      </c>
      <c r="C55" s="60">
        <v>2025</v>
      </c>
      <c r="D55" s="61" t="s">
        <v>247</v>
      </c>
      <c r="E55" s="61" t="str">
        <f t="shared" si="0"/>
        <v>025343</v>
      </c>
      <c r="F55" s="63">
        <v>99.004000000000005</v>
      </c>
      <c r="G55" s="63">
        <v>100.003</v>
      </c>
      <c r="H55" s="63">
        <f t="shared" si="3"/>
        <v>0.99899999999999523</v>
      </c>
      <c r="I55" s="60" t="s">
        <v>84</v>
      </c>
      <c r="J55" s="60" t="s">
        <v>22</v>
      </c>
      <c r="K55" s="60" t="s">
        <v>41</v>
      </c>
    </row>
    <row r="56" spans="1:18" x14ac:dyDescent="0.25">
      <c r="A56" s="60">
        <v>5216</v>
      </c>
      <c r="B56" s="60">
        <v>7</v>
      </c>
      <c r="C56" s="60">
        <v>2025</v>
      </c>
      <c r="D56" s="61" t="s">
        <v>247</v>
      </c>
      <c r="E56" s="61" t="str">
        <f t="shared" si="0"/>
        <v>025343</v>
      </c>
      <c r="F56" s="63">
        <v>100.003</v>
      </c>
      <c r="G56" s="63">
        <v>101.586</v>
      </c>
      <c r="H56" s="63">
        <f t="shared" si="3"/>
        <v>1.5829999999999984</v>
      </c>
      <c r="I56" s="60" t="s">
        <v>84</v>
      </c>
      <c r="J56" s="60" t="s">
        <v>22</v>
      </c>
      <c r="K56" s="60" t="s">
        <v>41</v>
      </c>
    </row>
    <row r="57" spans="1:18" x14ac:dyDescent="0.25">
      <c r="A57" s="60">
        <v>4283</v>
      </c>
      <c r="B57" s="60">
        <v>7</v>
      </c>
      <c r="C57" s="60">
        <v>2025</v>
      </c>
      <c r="D57" s="61" t="s">
        <v>247</v>
      </c>
      <c r="E57" s="61" t="str">
        <f t="shared" si="0"/>
        <v>025343</v>
      </c>
      <c r="F57" s="63">
        <v>101.586</v>
      </c>
      <c r="G57" s="63">
        <v>102.26</v>
      </c>
      <c r="H57" s="63">
        <f t="shared" si="3"/>
        <v>0.67400000000000659</v>
      </c>
      <c r="I57" s="60" t="s">
        <v>84</v>
      </c>
      <c r="J57" s="60" t="s">
        <v>22</v>
      </c>
      <c r="K57" s="60" t="s">
        <v>41</v>
      </c>
      <c r="L57" s="68"/>
      <c r="M57" s="68"/>
      <c r="N57" s="84"/>
      <c r="O57" s="68"/>
      <c r="P57" s="89"/>
      <c r="Q57" s="68"/>
      <c r="R57" s="68"/>
    </row>
    <row r="58" spans="1:18" x14ac:dyDescent="0.25">
      <c r="A58" s="60">
        <v>4509</v>
      </c>
      <c r="B58" s="60">
        <v>7</v>
      </c>
      <c r="C58" s="60">
        <v>2025</v>
      </c>
      <c r="D58" s="61" t="s">
        <v>247</v>
      </c>
      <c r="E58" s="61" t="str">
        <f t="shared" si="0"/>
        <v>025343</v>
      </c>
      <c r="F58" s="63">
        <v>102.26</v>
      </c>
      <c r="G58" s="63">
        <v>103.515</v>
      </c>
      <c r="H58" s="63">
        <f t="shared" si="3"/>
        <v>1.2549999999999955</v>
      </c>
      <c r="I58" s="60" t="s">
        <v>84</v>
      </c>
      <c r="J58" s="60" t="s">
        <v>22</v>
      </c>
      <c r="K58" s="60" t="s">
        <v>41</v>
      </c>
      <c r="L58" s="68"/>
      <c r="M58" s="68"/>
      <c r="N58" s="84"/>
      <c r="O58" s="68"/>
      <c r="P58" s="89"/>
      <c r="Q58" s="68"/>
      <c r="R58" s="68"/>
    </row>
    <row r="59" spans="1:18" x14ac:dyDescent="0.25">
      <c r="A59" s="60">
        <v>3338</v>
      </c>
      <c r="B59" s="60">
        <v>7</v>
      </c>
      <c r="C59" s="60">
        <v>2025</v>
      </c>
      <c r="D59" s="61" t="s">
        <v>248</v>
      </c>
      <c r="E59" s="61" t="str">
        <f t="shared" si="0"/>
        <v>012395</v>
      </c>
      <c r="F59" s="63">
        <v>100</v>
      </c>
      <c r="G59" s="63">
        <v>100.46299999999999</v>
      </c>
      <c r="H59" s="63">
        <f t="shared" si="3"/>
        <v>0.46299999999999386</v>
      </c>
      <c r="I59" s="60" t="s">
        <v>84</v>
      </c>
      <c r="J59" s="60" t="s">
        <v>22</v>
      </c>
      <c r="K59" s="60" t="s">
        <v>41</v>
      </c>
      <c r="L59" s="69"/>
      <c r="M59" s="69"/>
      <c r="N59" s="85"/>
      <c r="O59" s="69"/>
      <c r="P59" s="90"/>
      <c r="Q59" s="69"/>
      <c r="R59" s="69"/>
    </row>
    <row r="60" spans="1:18" x14ac:dyDescent="0.25">
      <c r="A60" s="60">
        <v>5025</v>
      </c>
      <c r="B60" s="60">
        <v>7</v>
      </c>
      <c r="C60" s="60">
        <v>2025</v>
      </c>
      <c r="D60" s="61" t="s">
        <v>248</v>
      </c>
      <c r="E60" s="61" t="str">
        <f t="shared" si="0"/>
        <v>012395</v>
      </c>
      <c r="F60" s="63">
        <v>100.46299999999999</v>
      </c>
      <c r="G60" s="63">
        <v>101.747</v>
      </c>
      <c r="H60" s="63">
        <f t="shared" si="3"/>
        <v>1.284000000000006</v>
      </c>
      <c r="I60" s="60" t="s">
        <v>84</v>
      </c>
      <c r="J60" s="60" t="s">
        <v>22</v>
      </c>
      <c r="K60" s="60" t="s">
        <v>41</v>
      </c>
      <c r="L60" s="68"/>
      <c r="M60" s="68"/>
      <c r="N60" s="84"/>
      <c r="O60" s="68"/>
      <c r="P60" s="89"/>
      <c r="Q60" s="68"/>
      <c r="R60" s="68"/>
    </row>
    <row r="61" spans="1:18" x14ac:dyDescent="0.25">
      <c r="A61" s="60">
        <v>2382</v>
      </c>
      <c r="B61" s="60">
        <v>7</v>
      </c>
      <c r="C61" s="60">
        <v>2025</v>
      </c>
      <c r="D61" s="61" t="s">
        <v>249</v>
      </c>
      <c r="E61" s="61" t="str">
        <f t="shared" si="0"/>
        <v>002563</v>
      </c>
      <c r="F61" s="63">
        <v>104.34</v>
      </c>
      <c r="G61" s="63">
        <v>104.854</v>
      </c>
      <c r="H61" s="63">
        <f t="shared" si="3"/>
        <v>0.51399999999999579</v>
      </c>
      <c r="I61" s="60" t="s">
        <v>84</v>
      </c>
      <c r="J61" s="60" t="s">
        <v>22</v>
      </c>
      <c r="K61" s="60" t="s">
        <v>41</v>
      </c>
      <c r="L61" s="68"/>
      <c r="M61" s="68"/>
      <c r="N61" s="84"/>
      <c r="O61" s="68"/>
      <c r="P61" s="89"/>
      <c r="Q61" s="68"/>
      <c r="R61" s="68"/>
    </row>
    <row r="62" spans="1:18" x14ac:dyDescent="0.25">
      <c r="A62" s="60">
        <v>5427</v>
      </c>
      <c r="B62" s="60">
        <v>7</v>
      </c>
      <c r="C62" s="60">
        <v>2025</v>
      </c>
      <c r="D62" s="61" t="s">
        <v>250</v>
      </c>
      <c r="E62" s="61" t="str">
        <f t="shared" si="0"/>
        <v>004680</v>
      </c>
      <c r="F62" s="63">
        <v>0</v>
      </c>
      <c r="G62" s="63">
        <v>0.74</v>
      </c>
      <c r="H62" s="63">
        <f t="shared" si="3"/>
        <v>0.74</v>
      </c>
      <c r="I62" s="60" t="s">
        <v>84</v>
      </c>
      <c r="J62" s="60" t="s">
        <v>22</v>
      </c>
      <c r="K62" s="60" t="s">
        <v>41</v>
      </c>
    </row>
    <row r="63" spans="1:18" x14ac:dyDescent="0.25">
      <c r="A63" s="60">
        <v>4242</v>
      </c>
      <c r="B63" s="60">
        <v>7</v>
      </c>
      <c r="C63" s="60">
        <v>2025</v>
      </c>
      <c r="D63" s="61" t="s">
        <v>307</v>
      </c>
      <c r="E63" s="61" t="str">
        <f t="shared" si="0"/>
        <v>005930</v>
      </c>
      <c r="F63" s="63">
        <v>2.7890000000000001</v>
      </c>
      <c r="G63" s="63">
        <v>4.2</v>
      </c>
      <c r="H63" s="63">
        <f t="shared" si="3"/>
        <v>1.411</v>
      </c>
      <c r="I63" s="60" t="s">
        <v>84</v>
      </c>
      <c r="J63" s="60" t="s">
        <v>22</v>
      </c>
      <c r="K63" s="60" t="s">
        <v>41</v>
      </c>
    </row>
    <row r="64" spans="1:18" x14ac:dyDescent="0.25">
      <c r="A64" s="60">
        <v>5240</v>
      </c>
      <c r="B64" s="60">
        <v>5</v>
      </c>
      <c r="C64" s="60">
        <v>2025</v>
      </c>
      <c r="D64" s="61" t="s">
        <v>309</v>
      </c>
      <c r="E64" s="61" t="str">
        <f t="shared" si="0"/>
        <v>025353</v>
      </c>
      <c r="F64" s="63">
        <v>100</v>
      </c>
      <c r="G64" s="63">
        <v>100.054</v>
      </c>
      <c r="H64" s="63">
        <f t="shared" si="3"/>
        <v>5.4000000000002046E-2</v>
      </c>
      <c r="I64" s="60" t="s">
        <v>84</v>
      </c>
      <c r="J64" s="60" t="s">
        <v>22</v>
      </c>
      <c r="K64" s="60" t="s">
        <v>41</v>
      </c>
    </row>
    <row r="65" spans="1:14" x14ac:dyDescent="0.25">
      <c r="A65" s="66">
        <v>1039</v>
      </c>
      <c r="B65" s="66">
        <v>7</v>
      </c>
      <c r="C65" s="66">
        <v>2025</v>
      </c>
      <c r="D65" s="65" t="s">
        <v>312</v>
      </c>
      <c r="E65" s="65" t="str">
        <f t="shared" si="0"/>
        <v>001540</v>
      </c>
      <c r="F65" s="67">
        <v>403.15</v>
      </c>
      <c r="G65" s="67">
        <v>404.96</v>
      </c>
      <c r="H65" s="67">
        <f t="shared" si="3"/>
        <v>1.8100000000000023</v>
      </c>
      <c r="I65" s="66" t="s">
        <v>84</v>
      </c>
      <c r="J65" s="66" t="s">
        <v>22</v>
      </c>
      <c r="K65" s="66" t="s">
        <v>41</v>
      </c>
    </row>
    <row r="66" spans="1:14" x14ac:dyDescent="0.25">
      <c r="A66" s="66">
        <v>1719</v>
      </c>
      <c r="B66" s="66">
        <v>7</v>
      </c>
      <c r="C66" s="66">
        <v>2025</v>
      </c>
      <c r="D66" s="65" t="s">
        <v>313</v>
      </c>
      <c r="E66" s="65" t="str">
        <f t="shared" ref="E66:E129" si="4">TEXT(D66,"000000")</f>
        <v>032923</v>
      </c>
      <c r="F66" s="67">
        <v>2.9940000000000002</v>
      </c>
      <c r="G66" s="67">
        <v>3.0430000000000001</v>
      </c>
      <c r="H66" s="67">
        <f t="shared" si="3"/>
        <v>4.8999999999999932E-2</v>
      </c>
      <c r="I66" s="66" t="s">
        <v>84</v>
      </c>
      <c r="J66" s="66" t="s">
        <v>22</v>
      </c>
      <c r="K66" s="66" t="s">
        <v>41</v>
      </c>
    </row>
    <row r="67" spans="1:14" x14ac:dyDescent="0.25">
      <c r="A67" s="66">
        <v>1859</v>
      </c>
      <c r="B67" s="66">
        <v>7</v>
      </c>
      <c r="C67" s="66">
        <v>2025</v>
      </c>
      <c r="D67" s="65" t="s">
        <v>314</v>
      </c>
      <c r="E67" s="65" t="str">
        <f t="shared" si="4"/>
        <v>026836</v>
      </c>
      <c r="F67" s="67">
        <v>100</v>
      </c>
      <c r="G67" s="67">
        <v>100.461</v>
      </c>
      <c r="H67" s="67">
        <f t="shared" si="3"/>
        <v>0.46099999999999852</v>
      </c>
      <c r="I67" s="66" t="s">
        <v>84</v>
      </c>
      <c r="J67" s="66" t="s">
        <v>22</v>
      </c>
      <c r="K67" s="66" t="s">
        <v>41</v>
      </c>
    </row>
    <row r="68" spans="1:14" x14ac:dyDescent="0.25">
      <c r="A68" s="66">
        <v>1915</v>
      </c>
      <c r="B68" s="66">
        <v>7</v>
      </c>
      <c r="C68" s="66">
        <v>2025</v>
      </c>
      <c r="D68" s="65" t="s">
        <v>312</v>
      </c>
      <c r="E68" s="65" t="str">
        <f t="shared" si="4"/>
        <v>001540</v>
      </c>
      <c r="F68" s="67">
        <v>402.96300000000002</v>
      </c>
      <c r="G68" s="67">
        <v>403.15</v>
      </c>
      <c r="H68" s="67">
        <f t="shared" si="3"/>
        <v>0.18699999999995498</v>
      </c>
      <c r="I68" s="66" t="s">
        <v>84</v>
      </c>
      <c r="J68" s="66" t="s">
        <v>22</v>
      </c>
      <c r="K68" s="66" t="s">
        <v>41</v>
      </c>
    </row>
    <row r="69" spans="1:14" x14ac:dyDescent="0.25">
      <c r="A69" s="66">
        <v>2014</v>
      </c>
      <c r="B69" s="66">
        <v>7</v>
      </c>
      <c r="C69" s="66">
        <v>2025</v>
      </c>
      <c r="D69" s="65" t="s">
        <v>315</v>
      </c>
      <c r="E69" s="65" t="str">
        <f t="shared" si="4"/>
        <v>026835</v>
      </c>
      <c r="F69" s="67">
        <v>404.96</v>
      </c>
      <c r="G69" s="67">
        <v>405.16899999999998</v>
      </c>
      <c r="H69" s="67">
        <f t="shared" si="3"/>
        <v>0.20900000000000318</v>
      </c>
      <c r="I69" s="66" t="s">
        <v>84</v>
      </c>
      <c r="J69" s="66" t="s">
        <v>22</v>
      </c>
      <c r="K69" s="66" t="s">
        <v>41</v>
      </c>
    </row>
    <row r="70" spans="1:14" x14ac:dyDescent="0.25">
      <c r="A70" s="66">
        <v>5242</v>
      </c>
      <c r="B70" s="66">
        <v>7</v>
      </c>
      <c r="C70" s="66">
        <v>2025</v>
      </c>
      <c r="D70" s="65" t="s">
        <v>312</v>
      </c>
      <c r="E70" s="65" t="str">
        <f t="shared" si="4"/>
        <v>001540</v>
      </c>
      <c r="F70" s="67">
        <v>402.98099999999999</v>
      </c>
      <c r="G70" s="67">
        <v>404.96</v>
      </c>
      <c r="H70" s="67">
        <f t="shared" si="3"/>
        <v>1.978999999999985</v>
      </c>
      <c r="I70" s="66" t="s">
        <v>84</v>
      </c>
      <c r="J70" s="66" t="s">
        <v>22</v>
      </c>
      <c r="K70" s="66" t="s">
        <v>41</v>
      </c>
    </row>
    <row r="71" spans="1:14" x14ac:dyDescent="0.25">
      <c r="A71" s="60">
        <v>4433</v>
      </c>
      <c r="B71" s="60">
        <v>7</v>
      </c>
      <c r="C71" s="60">
        <v>2025</v>
      </c>
      <c r="D71" s="61" t="s">
        <v>320</v>
      </c>
      <c r="E71" s="61" t="str">
        <f t="shared" si="4"/>
        <v>011947</v>
      </c>
      <c r="F71" s="63">
        <v>10.779</v>
      </c>
      <c r="G71" s="63">
        <v>11.006</v>
      </c>
      <c r="H71" s="63">
        <f t="shared" si="3"/>
        <v>0.22700000000000031</v>
      </c>
      <c r="I71" s="60" t="s">
        <v>84</v>
      </c>
      <c r="J71" s="60" t="s">
        <v>22</v>
      </c>
      <c r="K71" s="60" t="s">
        <v>41</v>
      </c>
    </row>
    <row r="72" spans="1:14" x14ac:dyDescent="0.25">
      <c r="A72" s="60">
        <v>106</v>
      </c>
      <c r="B72" s="60">
        <v>7</v>
      </c>
      <c r="C72" s="60">
        <v>2025</v>
      </c>
      <c r="D72" s="61" t="s">
        <v>280</v>
      </c>
      <c r="E72" s="61" t="str">
        <f t="shared" si="4"/>
        <v>001016</v>
      </c>
      <c r="F72" s="63">
        <v>100.035</v>
      </c>
      <c r="G72" s="63">
        <v>106.85</v>
      </c>
      <c r="H72" s="63">
        <f t="shared" si="3"/>
        <v>6.8149999999999977</v>
      </c>
      <c r="I72" s="60" t="s">
        <v>84</v>
      </c>
      <c r="J72" s="60" t="s">
        <v>22</v>
      </c>
      <c r="K72" s="60" t="s">
        <v>41</v>
      </c>
    </row>
    <row r="73" spans="1:14" x14ac:dyDescent="0.25">
      <c r="A73" s="60">
        <v>234</v>
      </c>
      <c r="B73" s="60">
        <v>7</v>
      </c>
      <c r="C73" s="60">
        <v>2025</v>
      </c>
      <c r="D73" s="61" t="s">
        <v>280</v>
      </c>
      <c r="E73" s="61" t="str">
        <f t="shared" si="4"/>
        <v>001016</v>
      </c>
      <c r="F73" s="63">
        <v>100</v>
      </c>
      <c r="G73" s="63">
        <v>100.035</v>
      </c>
      <c r="H73" s="63">
        <f t="shared" si="3"/>
        <v>3.4999999999996589E-2</v>
      </c>
      <c r="I73" s="60" t="s">
        <v>84</v>
      </c>
      <c r="J73" s="60" t="s">
        <v>22</v>
      </c>
      <c r="K73" s="60" t="s">
        <v>41</v>
      </c>
    </row>
    <row r="74" spans="1:14" x14ac:dyDescent="0.25">
      <c r="A74" s="60">
        <v>4927</v>
      </c>
      <c r="B74" s="60">
        <v>7</v>
      </c>
      <c r="C74" s="60">
        <v>2025</v>
      </c>
      <c r="D74" s="61" t="s">
        <v>281</v>
      </c>
      <c r="E74" s="61" t="str">
        <f t="shared" si="4"/>
        <v>005040</v>
      </c>
      <c r="F74" s="63">
        <v>0</v>
      </c>
      <c r="G74" s="63">
        <v>4.0599999999999996</v>
      </c>
      <c r="H74" s="63">
        <f t="shared" si="3"/>
        <v>4.0599999999999996</v>
      </c>
      <c r="I74" s="60" t="s">
        <v>84</v>
      </c>
      <c r="J74" s="60" t="s">
        <v>22</v>
      </c>
      <c r="K74" s="60" t="s">
        <v>41</v>
      </c>
    </row>
    <row r="75" spans="1:14" x14ac:dyDescent="0.25">
      <c r="A75" s="60">
        <v>5144</v>
      </c>
      <c r="B75" s="60">
        <v>7</v>
      </c>
      <c r="C75" s="60">
        <v>2025</v>
      </c>
      <c r="D75" s="61" t="s">
        <v>282</v>
      </c>
      <c r="E75" s="61" t="str">
        <f t="shared" si="4"/>
        <v>005000</v>
      </c>
      <c r="F75" s="63">
        <v>3.0089999999999999</v>
      </c>
      <c r="G75" s="63">
        <v>5.2409999999999997</v>
      </c>
      <c r="H75" s="63">
        <f t="shared" si="3"/>
        <v>2.2319999999999998</v>
      </c>
      <c r="I75" s="60" t="s">
        <v>84</v>
      </c>
      <c r="J75" s="60" t="s">
        <v>22</v>
      </c>
      <c r="K75" s="60" t="s">
        <v>41</v>
      </c>
    </row>
    <row r="76" spans="1:14" x14ac:dyDescent="0.25">
      <c r="A76" s="60">
        <v>3420</v>
      </c>
      <c r="B76" s="60">
        <v>7</v>
      </c>
      <c r="C76" s="60">
        <v>2025</v>
      </c>
      <c r="D76" s="61" t="s">
        <v>342</v>
      </c>
      <c r="E76" s="61" t="str">
        <f t="shared" si="4"/>
        <v>019673</v>
      </c>
      <c r="F76" s="63">
        <v>100</v>
      </c>
      <c r="G76" s="63">
        <v>100.42</v>
      </c>
      <c r="H76" s="63">
        <f t="shared" si="3"/>
        <v>0.42000000000000171</v>
      </c>
      <c r="I76" s="60" t="s">
        <v>84</v>
      </c>
      <c r="J76" s="60" t="s">
        <v>22</v>
      </c>
      <c r="K76" s="60" t="s">
        <v>41</v>
      </c>
    </row>
    <row r="77" spans="1:14" x14ac:dyDescent="0.25">
      <c r="A77" s="60">
        <v>5302</v>
      </c>
      <c r="B77" s="60">
        <v>7</v>
      </c>
      <c r="C77" s="60">
        <v>2025</v>
      </c>
      <c r="D77" s="61" t="s">
        <v>352</v>
      </c>
      <c r="E77" s="61" t="str">
        <f t="shared" si="4"/>
        <v>007890</v>
      </c>
      <c r="F77" s="63">
        <v>5.61</v>
      </c>
      <c r="G77" s="63">
        <v>11.02</v>
      </c>
      <c r="H77" s="63">
        <f t="shared" si="3"/>
        <v>5.4099999999999993</v>
      </c>
      <c r="I77" s="60" t="s">
        <v>84</v>
      </c>
      <c r="J77" s="60" t="s">
        <v>22</v>
      </c>
      <c r="K77" s="60" t="s">
        <v>41</v>
      </c>
    </row>
    <row r="78" spans="1:14" x14ac:dyDescent="0.25">
      <c r="A78" s="60">
        <v>5303</v>
      </c>
      <c r="B78" s="60">
        <v>7</v>
      </c>
      <c r="C78" s="60">
        <v>2025</v>
      </c>
      <c r="D78" s="61" t="s">
        <v>353</v>
      </c>
      <c r="E78" s="61" t="str">
        <f t="shared" si="4"/>
        <v>007920</v>
      </c>
      <c r="F78" s="63">
        <v>12.11</v>
      </c>
      <c r="G78" s="63">
        <v>13.63</v>
      </c>
      <c r="H78" s="77">
        <f t="shared" si="3"/>
        <v>1.5200000000000014</v>
      </c>
      <c r="I78" s="78" t="s">
        <v>84</v>
      </c>
      <c r="J78" s="78" t="s">
        <v>22</v>
      </c>
      <c r="K78" s="78" t="s">
        <v>41</v>
      </c>
      <c r="L78" s="79"/>
      <c r="M78" s="79"/>
      <c r="N78" s="82">
        <f>SUM(H17:H78)</f>
        <v>66.115999999999943</v>
      </c>
    </row>
    <row r="79" spans="1:14" x14ac:dyDescent="0.25">
      <c r="A79" s="60">
        <v>5361</v>
      </c>
      <c r="B79" s="60">
        <v>7</v>
      </c>
      <c r="C79" s="60">
        <v>2025</v>
      </c>
      <c r="D79" s="61" t="s">
        <v>212</v>
      </c>
      <c r="E79" s="61" t="str">
        <f t="shared" si="4"/>
        <v>004380</v>
      </c>
      <c r="F79" s="63">
        <v>1.5049999999999999</v>
      </c>
      <c r="G79" s="63">
        <v>1.7230000000000001</v>
      </c>
      <c r="H79" s="63">
        <f t="shared" si="3"/>
        <v>0.21800000000000019</v>
      </c>
      <c r="I79" s="60" t="s">
        <v>84</v>
      </c>
      <c r="J79" s="60" t="s">
        <v>10</v>
      </c>
      <c r="K79" s="60" t="s">
        <v>41</v>
      </c>
    </row>
    <row r="80" spans="1:14" x14ac:dyDescent="0.25">
      <c r="A80" s="60">
        <v>1725</v>
      </c>
      <c r="B80" s="60">
        <v>7</v>
      </c>
      <c r="C80" s="60">
        <v>2025</v>
      </c>
      <c r="D80" s="61" t="s">
        <v>138</v>
      </c>
      <c r="E80" s="61" t="str">
        <f t="shared" si="4"/>
        <v>002715</v>
      </c>
      <c r="F80" s="63">
        <v>10.72</v>
      </c>
      <c r="G80" s="63">
        <v>11.048999999999999</v>
      </c>
      <c r="H80" s="63">
        <f t="shared" si="3"/>
        <v>0.32899999999999885</v>
      </c>
      <c r="I80" s="60" t="s">
        <v>84</v>
      </c>
      <c r="J80" s="60" t="s">
        <v>10</v>
      </c>
      <c r="K80" s="60" t="s">
        <v>41</v>
      </c>
    </row>
    <row r="81" spans="1:18" x14ac:dyDescent="0.25">
      <c r="A81" s="60">
        <v>2117</v>
      </c>
      <c r="B81" s="60">
        <v>7</v>
      </c>
      <c r="C81" s="60">
        <v>2025</v>
      </c>
      <c r="D81" s="61" t="s">
        <v>139</v>
      </c>
      <c r="E81" s="61" t="str">
        <f t="shared" si="4"/>
        <v>008024</v>
      </c>
      <c r="F81" s="63">
        <v>100.501</v>
      </c>
      <c r="G81" s="63">
        <v>101.252</v>
      </c>
      <c r="H81" s="77">
        <f t="shared" ref="H81:H112" si="5">SUM(G81-F81)</f>
        <v>0.75099999999999056</v>
      </c>
      <c r="I81" s="78" t="s">
        <v>84</v>
      </c>
      <c r="J81" s="78" t="s">
        <v>10</v>
      </c>
      <c r="K81" s="78" t="s">
        <v>41</v>
      </c>
      <c r="L81" s="79"/>
      <c r="M81" s="79"/>
      <c r="N81" s="82">
        <f>SUM(H79:H81)</f>
        <v>1.2979999999999896</v>
      </c>
    </row>
    <row r="82" spans="1:18" x14ac:dyDescent="0.25">
      <c r="A82" s="60">
        <v>3909</v>
      </c>
      <c r="B82" s="60">
        <v>7</v>
      </c>
      <c r="C82" s="60">
        <v>2025</v>
      </c>
      <c r="D82" s="61" t="s">
        <v>277</v>
      </c>
      <c r="E82" s="61" t="str">
        <f t="shared" si="4"/>
        <v>014058</v>
      </c>
      <c r="F82" s="63">
        <v>102.011</v>
      </c>
      <c r="G82" s="63">
        <v>107.008</v>
      </c>
      <c r="H82" s="63">
        <f t="shared" si="5"/>
        <v>4.9969999999999999</v>
      </c>
      <c r="I82" s="60" t="s">
        <v>84</v>
      </c>
      <c r="J82" s="60" t="s">
        <v>20</v>
      </c>
      <c r="K82" s="60" t="s">
        <v>41</v>
      </c>
    </row>
    <row r="83" spans="1:18" x14ac:dyDescent="0.25">
      <c r="A83" s="60">
        <v>4107</v>
      </c>
      <c r="B83" s="60">
        <v>7</v>
      </c>
      <c r="C83" s="60">
        <v>2025</v>
      </c>
      <c r="D83" s="61" t="s">
        <v>278</v>
      </c>
      <c r="E83" s="61" t="str">
        <f t="shared" si="4"/>
        <v>014060</v>
      </c>
      <c r="F83" s="63">
        <v>100</v>
      </c>
      <c r="G83" s="63">
        <v>101</v>
      </c>
      <c r="H83" s="63">
        <f t="shared" si="5"/>
        <v>1</v>
      </c>
      <c r="I83" s="60" t="s">
        <v>84</v>
      </c>
      <c r="J83" s="60" t="s">
        <v>20</v>
      </c>
      <c r="K83" s="60" t="s">
        <v>41</v>
      </c>
    </row>
    <row r="84" spans="1:18" x14ac:dyDescent="0.25">
      <c r="A84" s="60">
        <v>5336</v>
      </c>
      <c r="B84" s="60">
        <v>7</v>
      </c>
      <c r="C84" s="60">
        <v>2025</v>
      </c>
      <c r="D84" s="61" t="s">
        <v>279</v>
      </c>
      <c r="E84" s="61" t="str">
        <f t="shared" si="4"/>
        <v>000969</v>
      </c>
      <c r="F84" s="63">
        <v>121.7</v>
      </c>
      <c r="G84" s="63">
        <v>123.96899999999999</v>
      </c>
      <c r="H84" s="63">
        <f t="shared" si="5"/>
        <v>2.2689999999999912</v>
      </c>
      <c r="I84" s="60" t="s">
        <v>84</v>
      </c>
      <c r="J84" s="60" t="s">
        <v>20</v>
      </c>
      <c r="K84" s="60" t="s">
        <v>41</v>
      </c>
    </row>
    <row r="85" spans="1:18" x14ac:dyDescent="0.25">
      <c r="A85" s="60">
        <v>336</v>
      </c>
      <c r="B85" s="60">
        <v>7</v>
      </c>
      <c r="C85" s="60">
        <v>2025</v>
      </c>
      <c r="D85" s="61" t="s">
        <v>290</v>
      </c>
      <c r="E85" s="61" t="str">
        <f t="shared" si="4"/>
        <v>001022</v>
      </c>
      <c r="F85" s="63">
        <v>100</v>
      </c>
      <c r="G85" s="63">
        <v>102.28</v>
      </c>
      <c r="H85" s="63">
        <f t="shared" si="5"/>
        <v>2.2800000000000011</v>
      </c>
      <c r="I85" s="60" t="s">
        <v>84</v>
      </c>
      <c r="J85" s="60" t="s">
        <v>20</v>
      </c>
      <c r="K85" s="60" t="s">
        <v>41</v>
      </c>
      <c r="L85" s="69"/>
      <c r="M85" s="69"/>
      <c r="N85" s="85"/>
      <c r="O85" s="69"/>
      <c r="P85" s="90"/>
      <c r="Q85" s="69"/>
      <c r="R85" s="69"/>
    </row>
    <row r="86" spans="1:18" x14ac:dyDescent="0.25">
      <c r="A86" s="60">
        <v>2095</v>
      </c>
      <c r="B86" s="60">
        <v>7</v>
      </c>
      <c r="C86" s="60">
        <v>2025</v>
      </c>
      <c r="D86" s="61" t="s">
        <v>291</v>
      </c>
      <c r="E86" s="61" t="str">
        <f t="shared" si="4"/>
        <v>008000</v>
      </c>
      <c r="F86" s="63">
        <v>6.5359999999999996</v>
      </c>
      <c r="G86" s="63">
        <v>8.9749999999999996</v>
      </c>
      <c r="H86" s="63">
        <f t="shared" si="5"/>
        <v>2.4390000000000001</v>
      </c>
      <c r="I86" s="60" t="s">
        <v>84</v>
      </c>
      <c r="J86" s="60" t="s">
        <v>20</v>
      </c>
      <c r="K86" s="60" t="s">
        <v>41</v>
      </c>
      <c r="L86" s="69"/>
      <c r="M86" s="69"/>
      <c r="N86" s="85"/>
      <c r="O86" s="69"/>
      <c r="P86" s="90"/>
      <c r="Q86" s="69"/>
      <c r="R86" s="69"/>
    </row>
    <row r="87" spans="1:18" x14ac:dyDescent="0.25">
      <c r="A87" s="60">
        <v>5343</v>
      </c>
      <c r="B87" s="60">
        <v>7</v>
      </c>
      <c r="C87" s="60">
        <v>2025</v>
      </c>
      <c r="D87" s="61" t="s">
        <v>292</v>
      </c>
      <c r="E87" s="61" t="str">
        <f t="shared" si="4"/>
        <v>001017</v>
      </c>
      <c r="F87" s="63">
        <v>107.407</v>
      </c>
      <c r="G87" s="63">
        <v>121.22</v>
      </c>
      <c r="H87" s="63">
        <f t="shared" si="5"/>
        <v>13.813000000000002</v>
      </c>
      <c r="I87" s="60" t="s">
        <v>84</v>
      </c>
      <c r="J87" s="60" t="s">
        <v>20</v>
      </c>
      <c r="K87" s="60" t="s">
        <v>41</v>
      </c>
    </row>
    <row r="88" spans="1:18" x14ac:dyDescent="0.25">
      <c r="A88" s="60">
        <v>5344</v>
      </c>
      <c r="B88" s="60">
        <v>7</v>
      </c>
      <c r="C88" s="60">
        <v>2025</v>
      </c>
      <c r="D88" s="61" t="s">
        <v>293</v>
      </c>
      <c r="E88" s="61" t="str">
        <f t="shared" si="4"/>
        <v>002630</v>
      </c>
      <c r="F88" s="63">
        <v>5.4</v>
      </c>
      <c r="G88" s="63">
        <v>11.464</v>
      </c>
      <c r="H88" s="63">
        <f t="shared" si="5"/>
        <v>6.0640000000000001</v>
      </c>
      <c r="I88" s="60" t="s">
        <v>84</v>
      </c>
      <c r="J88" s="60" t="s">
        <v>20</v>
      </c>
      <c r="K88" s="60" t="s">
        <v>41</v>
      </c>
    </row>
    <row r="89" spans="1:18" x14ac:dyDescent="0.25">
      <c r="A89" s="60">
        <v>2024</v>
      </c>
      <c r="B89" s="60">
        <v>7</v>
      </c>
      <c r="C89" s="60">
        <v>2025</v>
      </c>
      <c r="D89" s="61" t="s">
        <v>335</v>
      </c>
      <c r="E89" s="61" t="str">
        <f t="shared" si="4"/>
        <v>002387</v>
      </c>
      <c r="F89" s="63">
        <v>100</v>
      </c>
      <c r="G89" s="63">
        <v>109.504</v>
      </c>
      <c r="H89" s="63">
        <f t="shared" si="5"/>
        <v>9.5040000000000049</v>
      </c>
      <c r="I89" s="60" t="s">
        <v>84</v>
      </c>
      <c r="J89" s="60" t="s">
        <v>20</v>
      </c>
      <c r="K89" s="60" t="s">
        <v>41</v>
      </c>
    </row>
    <row r="90" spans="1:18" x14ac:dyDescent="0.25">
      <c r="A90" s="60">
        <v>2222</v>
      </c>
      <c r="B90" s="60">
        <v>7</v>
      </c>
      <c r="C90" s="60">
        <v>2025</v>
      </c>
      <c r="D90" s="61" t="s">
        <v>336</v>
      </c>
      <c r="E90" s="61" t="str">
        <f t="shared" si="4"/>
        <v>002399</v>
      </c>
      <c r="F90" s="63">
        <v>100.151</v>
      </c>
      <c r="G90" s="63">
        <v>102.24299999999999</v>
      </c>
      <c r="H90" s="63">
        <f t="shared" si="5"/>
        <v>2.0919999999999987</v>
      </c>
      <c r="I90" s="60" t="s">
        <v>84</v>
      </c>
      <c r="J90" s="60" t="s">
        <v>20</v>
      </c>
      <c r="K90" s="60" t="s">
        <v>41</v>
      </c>
    </row>
    <row r="91" spans="1:18" x14ac:dyDescent="0.25">
      <c r="A91" s="60">
        <v>2427</v>
      </c>
      <c r="B91" s="60">
        <v>7</v>
      </c>
      <c r="C91" s="60">
        <v>2025</v>
      </c>
      <c r="D91" s="61" t="s">
        <v>337</v>
      </c>
      <c r="E91" s="61" t="str">
        <f t="shared" si="4"/>
        <v>002405</v>
      </c>
      <c r="F91" s="63">
        <v>100</v>
      </c>
      <c r="G91" s="63">
        <v>101.87</v>
      </c>
      <c r="H91" s="63">
        <f t="shared" si="5"/>
        <v>1.8700000000000045</v>
      </c>
      <c r="I91" s="60" t="s">
        <v>84</v>
      </c>
      <c r="J91" s="60" t="s">
        <v>20</v>
      </c>
      <c r="K91" s="60" t="s">
        <v>41</v>
      </c>
    </row>
    <row r="92" spans="1:18" x14ac:dyDescent="0.25">
      <c r="A92" s="60">
        <v>3206</v>
      </c>
      <c r="B92" s="60">
        <v>7</v>
      </c>
      <c r="C92" s="60">
        <v>2025</v>
      </c>
      <c r="D92" s="61" t="s">
        <v>338</v>
      </c>
      <c r="E92" s="61" t="str">
        <f t="shared" si="4"/>
        <v>019682</v>
      </c>
      <c r="F92" s="63">
        <v>100</v>
      </c>
      <c r="G92" s="63">
        <v>100.675</v>
      </c>
      <c r="H92" s="63">
        <f t="shared" si="5"/>
        <v>0.67499999999999716</v>
      </c>
      <c r="I92" s="60" t="s">
        <v>84</v>
      </c>
      <c r="J92" s="60" t="s">
        <v>20</v>
      </c>
      <c r="K92" s="60" t="s">
        <v>41</v>
      </c>
    </row>
    <row r="93" spans="1:18" x14ac:dyDescent="0.25">
      <c r="A93" s="60">
        <v>3307</v>
      </c>
      <c r="B93" s="60">
        <v>7</v>
      </c>
      <c r="C93" s="60">
        <v>2025</v>
      </c>
      <c r="D93" s="61" t="s">
        <v>339</v>
      </c>
      <c r="E93" s="61" t="str">
        <f t="shared" si="4"/>
        <v>019681</v>
      </c>
      <c r="F93" s="63">
        <v>100</v>
      </c>
      <c r="G93" s="63">
        <v>100.876</v>
      </c>
      <c r="H93" s="63">
        <f t="shared" si="5"/>
        <v>0.87600000000000477</v>
      </c>
      <c r="I93" s="60" t="s">
        <v>84</v>
      </c>
      <c r="J93" s="60" t="s">
        <v>20</v>
      </c>
      <c r="K93" s="60" t="s">
        <v>41</v>
      </c>
    </row>
    <row r="94" spans="1:18" x14ac:dyDescent="0.25">
      <c r="A94" s="60">
        <v>5086</v>
      </c>
      <c r="B94" s="60">
        <v>7</v>
      </c>
      <c r="C94" s="60">
        <v>2025</v>
      </c>
      <c r="D94" s="61" t="s">
        <v>340</v>
      </c>
      <c r="E94" s="61" t="str">
        <f t="shared" si="4"/>
        <v>019696</v>
      </c>
      <c r="F94" s="63">
        <v>102.108</v>
      </c>
      <c r="G94" s="63">
        <v>105.414</v>
      </c>
      <c r="H94" s="63">
        <f t="shared" si="5"/>
        <v>3.3059999999999974</v>
      </c>
      <c r="I94" s="60" t="s">
        <v>84</v>
      </c>
      <c r="J94" s="60" t="s">
        <v>20</v>
      </c>
      <c r="K94" s="60" t="s">
        <v>41</v>
      </c>
    </row>
    <row r="95" spans="1:18" x14ac:dyDescent="0.25">
      <c r="A95" s="60">
        <v>5119</v>
      </c>
      <c r="B95" s="60">
        <v>7</v>
      </c>
      <c r="C95" s="60">
        <v>2025</v>
      </c>
      <c r="D95" s="61" t="s">
        <v>341</v>
      </c>
      <c r="E95" s="61" t="str">
        <f t="shared" si="4"/>
        <v>002386</v>
      </c>
      <c r="F95" s="63">
        <v>103.226</v>
      </c>
      <c r="G95" s="63">
        <v>117.625</v>
      </c>
      <c r="H95" s="63">
        <f t="shared" si="5"/>
        <v>14.399000000000001</v>
      </c>
      <c r="I95" s="60" t="s">
        <v>84</v>
      </c>
      <c r="J95" s="60" t="s">
        <v>20</v>
      </c>
      <c r="K95" s="60" t="s">
        <v>41</v>
      </c>
    </row>
    <row r="96" spans="1:18" x14ac:dyDescent="0.25">
      <c r="A96" s="60">
        <v>338</v>
      </c>
      <c r="B96" s="60">
        <v>7</v>
      </c>
      <c r="C96" s="60">
        <v>2025</v>
      </c>
      <c r="D96" s="61" t="s">
        <v>346</v>
      </c>
      <c r="E96" s="61" t="str">
        <f t="shared" si="4"/>
        <v>000546</v>
      </c>
      <c r="F96" s="63">
        <v>100.56</v>
      </c>
      <c r="G96" s="63">
        <v>104.9</v>
      </c>
      <c r="H96" s="63">
        <f t="shared" si="5"/>
        <v>4.3400000000000034</v>
      </c>
      <c r="I96" s="60" t="s">
        <v>84</v>
      </c>
      <c r="J96" s="60" t="s">
        <v>20</v>
      </c>
      <c r="K96" s="60" t="s">
        <v>41</v>
      </c>
    </row>
    <row r="97" spans="1:18" x14ac:dyDescent="0.25">
      <c r="A97" s="60">
        <v>670</v>
      </c>
      <c r="B97" s="60">
        <v>7</v>
      </c>
      <c r="C97" s="60">
        <v>2025</v>
      </c>
      <c r="D97" s="61" t="s">
        <v>347</v>
      </c>
      <c r="E97" s="61" t="str">
        <f t="shared" si="4"/>
        <v>000562</v>
      </c>
      <c r="F97" s="63">
        <v>100</v>
      </c>
      <c r="G97" s="63">
        <v>110.739</v>
      </c>
      <c r="H97" s="63">
        <f t="shared" si="5"/>
        <v>10.739000000000004</v>
      </c>
      <c r="I97" s="60" t="s">
        <v>84</v>
      </c>
      <c r="J97" s="60" t="s">
        <v>20</v>
      </c>
      <c r="K97" s="60" t="s">
        <v>41</v>
      </c>
    </row>
    <row r="98" spans="1:18" x14ac:dyDescent="0.25">
      <c r="A98" s="60">
        <v>1005</v>
      </c>
      <c r="B98" s="60">
        <v>7</v>
      </c>
      <c r="C98" s="60">
        <v>2025</v>
      </c>
      <c r="D98" s="61" t="s">
        <v>348</v>
      </c>
      <c r="E98" s="61" t="str">
        <f t="shared" si="4"/>
        <v>000538</v>
      </c>
      <c r="F98" s="63">
        <v>100</v>
      </c>
      <c r="G98" s="63">
        <v>120.29</v>
      </c>
      <c r="H98" s="63">
        <f t="shared" si="5"/>
        <v>20.290000000000006</v>
      </c>
      <c r="I98" s="60" t="s">
        <v>84</v>
      </c>
      <c r="J98" s="60" t="s">
        <v>20</v>
      </c>
      <c r="K98" s="60" t="s">
        <v>41</v>
      </c>
    </row>
    <row r="99" spans="1:18" x14ac:dyDescent="0.25">
      <c r="A99" s="60">
        <v>2871</v>
      </c>
      <c r="B99" s="60">
        <v>7</v>
      </c>
      <c r="C99" s="60">
        <v>2025</v>
      </c>
      <c r="D99" s="61" t="s">
        <v>349</v>
      </c>
      <c r="E99" s="61" t="str">
        <f t="shared" si="4"/>
        <v>007860</v>
      </c>
      <c r="F99" s="63">
        <v>13.843</v>
      </c>
      <c r="G99" s="63">
        <v>15.994999999999999</v>
      </c>
      <c r="H99" s="63">
        <f t="shared" si="5"/>
        <v>2.1519999999999992</v>
      </c>
      <c r="I99" s="60" t="s">
        <v>84</v>
      </c>
      <c r="J99" s="60" t="s">
        <v>20</v>
      </c>
      <c r="K99" s="60" t="s">
        <v>41</v>
      </c>
    </row>
    <row r="100" spans="1:18" x14ac:dyDescent="0.25">
      <c r="A100" s="60">
        <v>3028</v>
      </c>
      <c r="B100" s="60">
        <v>7</v>
      </c>
      <c r="C100" s="60">
        <v>2025</v>
      </c>
      <c r="D100" s="61" t="s">
        <v>349</v>
      </c>
      <c r="E100" s="61" t="str">
        <f t="shared" si="4"/>
        <v>007860</v>
      </c>
      <c r="F100" s="63">
        <v>1.7589999999999999</v>
      </c>
      <c r="G100" s="63">
        <v>5.6550000000000002</v>
      </c>
      <c r="H100" s="63">
        <f t="shared" si="5"/>
        <v>3.8960000000000004</v>
      </c>
      <c r="I100" s="60" t="s">
        <v>84</v>
      </c>
      <c r="J100" s="60" t="s">
        <v>20</v>
      </c>
      <c r="K100" s="60" t="s">
        <v>41</v>
      </c>
    </row>
    <row r="101" spans="1:18" x14ac:dyDescent="0.25">
      <c r="A101" s="60">
        <v>3583</v>
      </c>
      <c r="B101" s="60">
        <v>7</v>
      </c>
      <c r="C101" s="60">
        <v>2025</v>
      </c>
      <c r="D101" s="61" t="s">
        <v>350</v>
      </c>
      <c r="E101" s="61" t="str">
        <f t="shared" si="4"/>
        <v>019017</v>
      </c>
      <c r="F101" s="63">
        <v>100</v>
      </c>
      <c r="G101" s="63">
        <v>100.146</v>
      </c>
      <c r="H101" s="63">
        <f t="shared" si="5"/>
        <v>0.1460000000000008</v>
      </c>
      <c r="I101" s="60" t="s">
        <v>84</v>
      </c>
      <c r="J101" s="60" t="s">
        <v>20</v>
      </c>
      <c r="K101" s="60" t="s">
        <v>41</v>
      </c>
    </row>
    <row r="102" spans="1:18" x14ac:dyDescent="0.25">
      <c r="A102" s="60">
        <v>5304</v>
      </c>
      <c r="B102" s="60">
        <v>7</v>
      </c>
      <c r="C102" s="60">
        <v>2025</v>
      </c>
      <c r="D102" s="61" t="s">
        <v>351</v>
      </c>
      <c r="E102" s="61" t="str">
        <f t="shared" si="4"/>
        <v>007910</v>
      </c>
      <c r="F102" s="63">
        <v>5.3529999999999998</v>
      </c>
      <c r="G102" s="63">
        <v>8.657</v>
      </c>
      <c r="H102" s="63">
        <f t="shared" si="5"/>
        <v>3.3040000000000003</v>
      </c>
      <c r="I102" s="60" t="s">
        <v>84</v>
      </c>
      <c r="J102" s="60" t="s">
        <v>20</v>
      </c>
      <c r="K102" s="60" t="s">
        <v>41</v>
      </c>
    </row>
    <row r="103" spans="1:18" x14ac:dyDescent="0.25">
      <c r="A103" s="60">
        <v>3258</v>
      </c>
      <c r="B103" s="60">
        <v>7</v>
      </c>
      <c r="C103" s="60">
        <v>2025</v>
      </c>
      <c r="D103" s="61" t="s">
        <v>357</v>
      </c>
      <c r="E103" s="61" t="str">
        <f t="shared" si="4"/>
        <v>019054</v>
      </c>
      <c r="F103" s="63">
        <v>101.425</v>
      </c>
      <c r="G103" s="63">
        <v>104.474</v>
      </c>
      <c r="H103" s="63">
        <f t="shared" si="5"/>
        <v>3.0490000000000066</v>
      </c>
      <c r="I103" s="60" t="s">
        <v>84</v>
      </c>
      <c r="J103" s="60" t="s">
        <v>20</v>
      </c>
      <c r="K103" s="60" t="s">
        <v>41</v>
      </c>
    </row>
    <row r="104" spans="1:18" ht="15.75" thickBot="1" x14ac:dyDescent="0.3">
      <c r="A104" s="60">
        <v>3469</v>
      </c>
      <c r="B104" s="60">
        <v>7</v>
      </c>
      <c r="C104" s="60">
        <v>2025</v>
      </c>
      <c r="D104" s="61" t="s">
        <v>358</v>
      </c>
      <c r="E104" s="61" t="str">
        <f t="shared" si="4"/>
        <v>019049</v>
      </c>
      <c r="F104" s="63">
        <v>100</v>
      </c>
      <c r="G104" s="63">
        <v>102.98</v>
      </c>
      <c r="H104" s="77">
        <f t="shared" si="5"/>
        <v>2.980000000000004</v>
      </c>
      <c r="I104" s="73" t="s">
        <v>84</v>
      </c>
      <c r="J104" s="73" t="s">
        <v>20</v>
      </c>
      <c r="K104" s="73" t="s">
        <v>41</v>
      </c>
      <c r="L104" s="76"/>
      <c r="M104" s="76"/>
      <c r="N104" s="83">
        <f>SUM(H82:H104)</f>
        <v>116.48000000000003</v>
      </c>
      <c r="O104" s="76"/>
      <c r="P104" s="88">
        <f>SUM(N78,N81,N104)</f>
        <v>183.89399999999995</v>
      </c>
    </row>
    <row r="105" spans="1:18" x14ac:dyDescent="0.25">
      <c r="A105" s="60">
        <v>5237</v>
      </c>
      <c r="B105" s="60">
        <v>5</v>
      </c>
      <c r="C105" s="60">
        <v>2025</v>
      </c>
      <c r="D105" s="61" t="s">
        <v>153</v>
      </c>
      <c r="E105" s="61" t="str">
        <f t="shared" si="4"/>
        <v>030472</v>
      </c>
      <c r="F105" s="63">
        <v>100.489</v>
      </c>
      <c r="G105" s="63">
        <v>100.747</v>
      </c>
      <c r="H105" s="63">
        <f t="shared" si="5"/>
        <v>0.25799999999999557</v>
      </c>
      <c r="I105" s="60" t="s">
        <v>22</v>
      </c>
      <c r="J105" s="60" t="s">
        <v>84</v>
      </c>
      <c r="K105" s="60" t="s">
        <v>82</v>
      </c>
    </row>
    <row r="106" spans="1:18" x14ac:dyDescent="0.25">
      <c r="A106" s="60">
        <v>5376</v>
      </c>
      <c r="B106" s="60">
        <v>5</v>
      </c>
      <c r="C106" s="60">
        <v>2025</v>
      </c>
      <c r="D106" s="61" t="s">
        <v>176</v>
      </c>
      <c r="E106" s="61" t="str">
        <f t="shared" si="4"/>
        <v>000858</v>
      </c>
      <c r="F106" s="63">
        <v>104.15900000000001</v>
      </c>
      <c r="G106" s="63">
        <v>105.23</v>
      </c>
      <c r="H106" s="63">
        <f t="shared" si="5"/>
        <v>1.070999999999998</v>
      </c>
      <c r="I106" s="60" t="s">
        <v>22</v>
      </c>
      <c r="J106" s="60" t="s">
        <v>84</v>
      </c>
      <c r="K106" s="60" t="s">
        <v>82</v>
      </c>
    </row>
    <row r="107" spans="1:18" x14ac:dyDescent="0.25">
      <c r="A107" s="60">
        <v>5380</v>
      </c>
      <c r="B107" s="60">
        <v>5</v>
      </c>
      <c r="C107" s="60">
        <v>2025</v>
      </c>
      <c r="D107" s="61" t="s">
        <v>177</v>
      </c>
      <c r="E107" s="61" t="str">
        <f t="shared" si="4"/>
        <v>016374</v>
      </c>
      <c r="F107" s="63">
        <v>10</v>
      </c>
      <c r="G107" s="63">
        <v>10.88</v>
      </c>
      <c r="H107" s="63">
        <f t="shared" si="5"/>
        <v>0.88000000000000078</v>
      </c>
      <c r="I107" s="60" t="s">
        <v>22</v>
      </c>
      <c r="J107" s="60" t="s">
        <v>84</v>
      </c>
      <c r="K107" s="60" t="s">
        <v>82</v>
      </c>
    </row>
    <row r="108" spans="1:18" x14ac:dyDescent="0.25">
      <c r="A108" s="60">
        <v>5332</v>
      </c>
      <c r="B108" s="60">
        <v>5</v>
      </c>
      <c r="C108" s="60">
        <v>2025</v>
      </c>
      <c r="D108" s="61" t="s">
        <v>273</v>
      </c>
      <c r="E108" s="61" t="str">
        <f t="shared" si="4"/>
        <v>000985</v>
      </c>
      <c r="F108" s="63">
        <v>103.291</v>
      </c>
      <c r="G108" s="63">
        <v>106.307</v>
      </c>
      <c r="H108" s="63">
        <f t="shared" si="5"/>
        <v>3.0160000000000053</v>
      </c>
      <c r="I108" s="60" t="s">
        <v>22</v>
      </c>
      <c r="J108" s="60" t="s">
        <v>84</v>
      </c>
      <c r="K108" s="60" t="s">
        <v>82</v>
      </c>
    </row>
    <row r="109" spans="1:18" s="68" customFormat="1" x14ac:dyDescent="0.25">
      <c r="A109" s="60">
        <v>5329</v>
      </c>
      <c r="B109" s="60">
        <v>5</v>
      </c>
      <c r="C109" s="60">
        <v>2025</v>
      </c>
      <c r="D109" s="61" t="s">
        <v>274</v>
      </c>
      <c r="E109" s="61" t="str">
        <f t="shared" si="4"/>
        <v>014040</v>
      </c>
      <c r="F109" s="63">
        <v>100</v>
      </c>
      <c r="G109" s="63">
        <v>101.041</v>
      </c>
      <c r="H109" s="63">
        <f t="shared" si="5"/>
        <v>1.0409999999999968</v>
      </c>
      <c r="I109" s="60" t="s">
        <v>22</v>
      </c>
      <c r="J109" s="60" t="s">
        <v>84</v>
      </c>
      <c r="K109" s="60" t="s">
        <v>82</v>
      </c>
      <c r="L109" s="64"/>
      <c r="M109" s="64"/>
      <c r="N109" s="81"/>
      <c r="O109" s="64"/>
      <c r="P109" s="87"/>
      <c r="Q109" s="64"/>
      <c r="R109" s="64"/>
    </row>
    <row r="110" spans="1:18" x14ac:dyDescent="0.25">
      <c r="A110" s="60">
        <v>5381</v>
      </c>
      <c r="B110" s="60">
        <v>5</v>
      </c>
      <c r="C110" s="60">
        <v>2025</v>
      </c>
      <c r="D110" s="61" t="s">
        <v>178</v>
      </c>
      <c r="E110" s="61" t="str">
        <f t="shared" si="4"/>
        <v>020753</v>
      </c>
      <c r="F110" s="63">
        <v>10.257</v>
      </c>
      <c r="G110" s="63">
        <v>10.5</v>
      </c>
      <c r="H110" s="63">
        <f t="shared" si="5"/>
        <v>0.24300000000000033</v>
      </c>
      <c r="I110" s="60" t="s">
        <v>22</v>
      </c>
      <c r="J110" s="60" t="s">
        <v>84</v>
      </c>
      <c r="K110" s="60" t="s">
        <v>82</v>
      </c>
    </row>
    <row r="111" spans="1:18" x14ac:dyDescent="0.25">
      <c r="A111" s="60">
        <v>5382</v>
      </c>
      <c r="B111" s="60">
        <v>5</v>
      </c>
      <c r="C111" s="60">
        <v>2025</v>
      </c>
      <c r="D111" s="61" t="s">
        <v>179</v>
      </c>
      <c r="E111" s="61" t="str">
        <f t="shared" si="4"/>
        <v>004160</v>
      </c>
      <c r="F111" s="63">
        <v>5.742</v>
      </c>
      <c r="G111" s="63">
        <v>6.0469999999999997</v>
      </c>
      <c r="H111" s="63">
        <f t="shared" si="5"/>
        <v>0.30499999999999972</v>
      </c>
      <c r="I111" s="60" t="s">
        <v>22</v>
      </c>
      <c r="J111" s="60" t="s">
        <v>84</v>
      </c>
      <c r="K111" s="60" t="s">
        <v>82</v>
      </c>
    </row>
    <row r="112" spans="1:18" x14ac:dyDescent="0.25">
      <c r="A112" s="60">
        <v>5383</v>
      </c>
      <c r="B112" s="60">
        <v>5</v>
      </c>
      <c r="C112" s="60">
        <v>2025</v>
      </c>
      <c r="D112" s="61" t="s">
        <v>180</v>
      </c>
      <c r="E112" s="61" t="str">
        <f t="shared" si="4"/>
        <v>020692</v>
      </c>
      <c r="F112" s="63">
        <v>10</v>
      </c>
      <c r="G112" s="63">
        <v>10.768000000000001</v>
      </c>
      <c r="H112" s="63">
        <f t="shared" si="5"/>
        <v>0.76800000000000068</v>
      </c>
      <c r="I112" s="60" t="s">
        <v>22</v>
      </c>
      <c r="J112" s="60" t="s">
        <v>84</v>
      </c>
      <c r="K112" s="60" t="s">
        <v>82</v>
      </c>
    </row>
    <row r="113" spans="1:11" x14ac:dyDescent="0.25">
      <c r="A113" s="60">
        <v>5384</v>
      </c>
      <c r="B113" s="60">
        <v>5</v>
      </c>
      <c r="C113" s="60">
        <v>2025</v>
      </c>
      <c r="D113" s="61" t="s">
        <v>181</v>
      </c>
      <c r="E113" s="61" t="str">
        <f t="shared" si="4"/>
        <v>020806</v>
      </c>
      <c r="F113" s="63">
        <v>10</v>
      </c>
      <c r="G113" s="63">
        <v>11.01</v>
      </c>
      <c r="H113" s="63">
        <f t="shared" ref="H113:H131" si="6">SUM(G113-F113)</f>
        <v>1.0099999999999998</v>
      </c>
      <c r="I113" s="60" t="s">
        <v>22</v>
      </c>
      <c r="J113" s="60" t="s">
        <v>84</v>
      </c>
      <c r="K113" s="60" t="s">
        <v>82</v>
      </c>
    </row>
    <row r="114" spans="1:11" x14ac:dyDescent="0.25">
      <c r="A114" s="60">
        <v>5385</v>
      </c>
      <c r="B114" s="60">
        <v>5</v>
      </c>
      <c r="C114" s="60">
        <v>2025</v>
      </c>
      <c r="D114" s="61" t="s">
        <v>182</v>
      </c>
      <c r="E114" s="61" t="str">
        <f t="shared" si="4"/>
        <v>033375</v>
      </c>
      <c r="F114" s="63">
        <v>100</v>
      </c>
      <c r="G114" s="63">
        <v>100.48699999999999</v>
      </c>
      <c r="H114" s="63">
        <f t="shared" si="6"/>
        <v>0.48699999999999477</v>
      </c>
      <c r="I114" s="60" t="s">
        <v>22</v>
      </c>
      <c r="J114" s="60" t="s">
        <v>84</v>
      </c>
      <c r="K114" s="60" t="s">
        <v>82</v>
      </c>
    </row>
    <row r="115" spans="1:11" x14ac:dyDescent="0.25">
      <c r="A115" s="60">
        <v>5386</v>
      </c>
      <c r="B115" s="60">
        <v>5</v>
      </c>
      <c r="C115" s="60">
        <v>2025</v>
      </c>
      <c r="D115" s="61" t="s">
        <v>183</v>
      </c>
      <c r="E115" s="61" t="str">
        <f t="shared" si="4"/>
        <v>025574</v>
      </c>
      <c r="F115" s="63">
        <v>10.502000000000001</v>
      </c>
      <c r="G115" s="63">
        <v>11.512</v>
      </c>
      <c r="H115" s="63">
        <f t="shared" si="6"/>
        <v>1.0099999999999998</v>
      </c>
      <c r="I115" s="60" t="s">
        <v>22</v>
      </c>
      <c r="J115" s="60" t="s">
        <v>84</v>
      </c>
      <c r="K115" s="60" t="s">
        <v>82</v>
      </c>
    </row>
    <row r="116" spans="1:11" x14ac:dyDescent="0.25">
      <c r="A116" s="60">
        <v>5387</v>
      </c>
      <c r="B116" s="60">
        <v>5</v>
      </c>
      <c r="C116" s="60">
        <v>2025</v>
      </c>
      <c r="D116" s="61" t="s">
        <v>184</v>
      </c>
      <c r="E116" s="61" t="str">
        <f t="shared" si="4"/>
        <v>020167</v>
      </c>
      <c r="F116" s="63">
        <v>100</v>
      </c>
      <c r="G116" s="63">
        <v>101.922</v>
      </c>
      <c r="H116" s="63">
        <f t="shared" si="6"/>
        <v>1.921999999999997</v>
      </c>
      <c r="I116" s="60" t="s">
        <v>22</v>
      </c>
      <c r="J116" s="60" t="s">
        <v>84</v>
      </c>
      <c r="K116" s="60" t="s">
        <v>82</v>
      </c>
    </row>
    <row r="117" spans="1:11" x14ac:dyDescent="0.25">
      <c r="A117" s="60">
        <v>5388</v>
      </c>
      <c r="B117" s="60">
        <v>5</v>
      </c>
      <c r="C117" s="60">
        <v>2025</v>
      </c>
      <c r="D117" s="61" t="s">
        <v>185</v>
      </c>
      <c r="E117" s="61" t="str">
        <f t="shared" si="4"/>
        <v>020271</v>
      </c>
      <c r="F117" s="63">
        <v>100.265</v>
      </c>
      <c r="G117" s="63">
        <v>101.595</v>
      </c>
      <c r="H117" s="63">
        <f t="shared" si="6"/>
        <v>1.3299999999999983</v>
      </c>
      <c r="I117" s="60" t="s">
        <v>22</v>
      </c>
      <c r="J117" s="60" t="s">
        <v>84</v>
      </c>
      <c r="K117" s="60" t="s">
        <v>82</v>
      </c>
    </row>
    <row r="118" spans="1:11" x14ac:dyDescent="0.25">
      <c r="A118" s="60">
        <v>5389</v>
      </c>
      <c r="B118" s="60">
        <v>5</v>
      </c>
      <c r="C118" s="60">
        <v>2025</v>
      </c>
      <c r="D118" s="61" t="s">
        <v>186</v>
      </c>
      <c r="E118" s="61" t="str">
        <f t="shared" si="4"/>
        <v>002170</v>
      </c>
      <c r="F118" s="63">
        <v>100</v>
      </c>
      <c r="G118" s="63">
        <v>101.267</v>
      </c>
      <c r="H118" s="63">
        <f t="shared" si="6"/>
        <v>1.2669999999999959</v>
      </c>
      <c r="I118" s="60" t="s">
        <v>22</v>
      </c>
      <c r="J118" s="60" t="s">
        <v>84</v>
      </c>
      <c r="K118" s="60" t="s">
        <v>82</v>
      </c>
    </row>
    <row r="119" spans="1:11" x14ac:dyDescent="0.25">
      <c r="A119" s="60">
        <v>5390</v>
      </c>
      <c r="B119" s="60">
        <v>5</v>
      </c>
      <c r="C119" s="60">
        <v>2025</v>
      </c>
      <c r="D119" s="61" t="s">
        <v>187</v>
      </c>
      <c r="E119" s="61" t="str">
        <f t="shared" si="4"/>
        <v>000844</v>
      </c>
      <c r="F119" s="63">
        <v>105</v>
      </c>
      <c r="G119" s="63">
        <v>105.947</v>
      </c>
      <c r="H119" s="63">
        <f t="shared" si="6"/>
        <v>0.94700000000000273</v>
      </c>
      <c r="I119" s="60" t="s">
        <v>22</v>
      </c>
      <c r="J119" s="60" t="s">
        <v>84</v>
      </c>
      <c r="K119" s="60" t="s">
        <v>82</v>
      </c>
    </row>
    <row r="120" spans="1:11" x14ac:dyDescent="0.25">
      <c r="A120" s="60">
        <v>5391</v>
      </c>
      <c r="B120" s="60">
        <v>5</v>
      </c>
      <c r="C120" s="60">
        <v>2025</v>
      </c>
      <c r="D120" s="61" t="s">
        <v>223</v>
      </c>
      <c r="E120" s="61" t="str">
        <f t="shared" si="4"/>
        <v>004020</v>
      </c>
      <c r="F120" s="63">
        <v>100</v>
      </c>
      <c r="G120" s="63">
        <v>100.505</v>
      </c>
      <c r="H120" s="63">
        <f t="shared" si="6"/>
        <v>0.50499999999999545</v>
      </c>
      <c r="I120" s="60" t="s">
        <v>22</v>
      </c>
      <c r="J120" s="60" t="s">
        <v>84</v>
      </c>
      <c r="K120" s="60" t="s">
        <v>82</v>
      </c>
    </row>
    <row r="121" spans="1:11" x14ac:dyDescent="0.25">
      <c r="A121" s="60">
        <v>4305</v>
      </c>
      <c r="B121" s="60">
        <v>5</v>
      </c>
      <c r="C121" s="60">
        <v>2025</v>
      </c>
      <c r="D121" s="65" t="s">
        <v>188</v>
      </c>
      <c r="E121" s="65" t="str">
        <f t="shared" si="4"/>
        <v>020229</v>
      </c>
      <c r="F121" s="63">
        <v>6.9580000000000002</v>
      </c>
      <c r="G121" s="63">
        <v>7.4889999999999999</v>
      </c>
      <c r="H121" s="63">
        <f t="shared" si="6"/>
        <v>0.53099999999999969</v>
      </c>
      <c r="I121" s="60" t="s">
        <v>22</v>
      </c>
      <c r="J121" s="60" t="s">
        <v>84</v>
      </c>
      <c r="K121" s="60" t="s">
        <v>82</v>
      </c>
    </row>
    <row r="122" spans="1:11" x14ac:dyDescent="0.25">
      <c r="A122" s="60">
        <v>5393</v>
      </c>
      <c r="B122" s="60">
        <v>5</v>
      </c>
      <c r="C122" s="60">
        <v>2025</v>
      </c>
      <c r="D122" s="61" t="s">
        <v>190</v>
      </c>
      <c r="E122" s="61" t="str">
        <f t="shared" si="4"/>
        <v>020194</v>
      </c>
      <c r="F122" s="63">
        <v>100</v>
      </c>
      <c r="G122" s="63">
        <v>100.69499999999999</v>
      </c>
      <c r="H122" s="63">
        <f t="shared" si="6"/>
        <v>0.69499999999999318</v>
      </c>
      <c r="I122" s="60" t="s">
        <v>22</v>
      </c>
      <c r="J122" s="60" t="s">
        <v>84</v>
      </c>
      <c r="K122" s="60" t="s">
        <v>82</v>
      </c>
    </row>
    <row r="123" spans="1:11" x14ac:dyDescent="0.25">
      <c r="A123" s="60">
        <v>5394</v>
      </c>
      <c r="B123" s="60">
        <v>5</v>
      </c>
      <c r="C123" s="60">
        <v>2025</v>
      </c>
      <c r="D123" s="61" t="s">
        <v>191</v>
      </c>
      <c r="E123" s="61" t="str">
        <f t="shared" si="4"/>
        <v>020295</v>
      </c>
      <c r="F123" s="63">
        <v>101.006</v>
      </c>
      <c r="G123" s="63">
        <v>101.84699999999999</v>
      </c>
      <c r="H123" s="63">
        <f t="shared" si="6"/>
        <v>0.84099999999999397</v>
      </c>
      <c r="I123" s="60" t="s">
        <v>22</v>
      </c>
      <c r="J123" s="60" t="s">
        <v>84</v>
      </c>
      <c r="K123" s="60" t="s">
        <v>82</v>
      </c>
    </row>
    <row r="124" spans="1:11" x14ac:dyDescent="0.25">
      <c r="A124" s="60">
        <v>5395</v>
      </c>
      <c r="B124" s="60">
        <v>5</v>
      </c>
      <c r="C124" s="60">
        <v>2025</v>
      </c>
      <c r="D124" s="61" t="s">
        <v>192</v>
      </c>
      <c r="E124" s="61" t="str">
        <f t="shared" si="4"/>
        <v>000864</v>
      </c>
      <c r="F124" s="63">
        <v>100</v>
      </c>
      <c r="G124" s="63">
        <v>101.006</v>
      </c>
      <c r="H124" s="63">
        <f t="shared" si="6"/>
        <v>1.0060000000000002</v>
      </c>
      <c r="I124" s="60" t="s">
        <v>22</v>
      </c>
      <c r="J124" s="60" t="s">
        <v>84</v>
      </c>
      <c r="K124" s="60" t="s">
        <v>82</v>
      </c>
    </row>
    <row r="125" spans="1:11" x14ac:dyDescent="0.25">
      <c r="A125" s="60">
        <v>5396</v>
      </c>
      <c r="B125" s="60">
        <v>5</v>
      </c>
      <c r="C125" s="60">
        <v>2025</v>
      </c>
      <c r="D125" s="61" t="s">
        <v>193</v>
      </c>
      <c r="E125" s="61" t="str">
        <f t="shared" si="4"/>
        <v>033387</v>
      </c>
      <c r="F125" s="63">
        <v>100</v>
      </c>
      <c r="G125" s="63">
        <v>100.20699999999999</v>
      </c>
      <c r="H125" s="63">
        <f t="shared" si="6"/>
        <v>0.20699999999999363</v>
      </c>
      <c r="I125" s="60" t="s">
        <v>22</v>
      </c>
      <c r="J125" s="60" t="s">
        <v>84</v>
      </c>
      <c r="K125" s="60" t="s">
        <v>82</v>
      </c>
    </row>
    <row r="126" spans="1:11" x14ac:dyDescent="0.25">
      <c r="A126" s="60">
        <v>5397</v>
      </c>
      <c r="B126" s="60">
        <v>5</v>
      </c>
      <c r="C126" s="60">
        <v>2025</v>
      </c>
      <c r="D126" s="61" t="s">
        <v>194</v>
      </c>
      <c r="E126" s="61" t="str">
        <f t="shared" si="4"/>
        <v>000845</v>
      </c>
      <c r="F126" s="63">
        <v>100</v>
      </c>
      <c r="G126" s="63">
        <v>101.875</v>
      </c>
      <c r="H126" s="63">
        <f t="shared" si="6"/>
        <v>1.875</v>
      </c>
      <c r="I126" s="60" t="s">
        <v>22</v>
      </c>
      <c r="J126" s="60" t="s">
        <v>84</v>
      </c>
      <c r="K126" s="60" t="s">
        <v>82</v>
      </c>
    </row>
    <row r="127" spans="1:11" x14ac:dyDescent="0.25">
      <c r="A127" s="60">
        <v>5398</v>
      </c>
      <c r="B127" s="60">
        <v>5</v>
      </c>
      <c r="C127" s="60">
        <v>2025</v>
      </c>
      <c r="D127" s="61" t="s">
        <v>195</v>
      </c>
      <c r="E127" s="61" t="str">
        <f t="shared" si="4"/>
        <v>026823</v>
      </c>
      <c r="F127" s="63">
        <v>101</v>
      </c>
      <c r="G127" s="63">
        <v>102.187</v>
      </c>
      <c r="H127" s="63">
        <f t="shared" si="6"/>
        <v>1.1869999999999976</v>
      </c>
      <c r="I127" s="60" t="s">
        <v>22</v>
      </c>
      <c r="J127" s="60" t="s">
        <v>84</v>
      </c>
      <c r="K127" s="60" t="s">
        <v>82</v>
      </c>
    </row>
    <row r="128" spans="1:11" x14ac:dyDescent="0.25">
      <c r="A128" s="60">
        <v>5392</v>
      </c>
      <c r="B128" s="60">
        <v>5</v>
      </c>
      <c r="C128" s="60">
        <v>2025</v>
      </c>
      <c r="D128" s="61" t="s">
        <v>189</v>
      </c>
      <c r="E128" s="61" t="str">
        <f t="shared" si="4"/>
        <v>009303</v>
      </c>
      <c r="F128" s="63">
        <v>104.587</v>
      </c>
      <c r="G128" s="63">
        <v>105.077</v>
      </c>
      <c r="H128" s="63">
        <f t="shared" si="6"/>
        <v>0.48999999999999488</v>
      </c>
      <c r="I128" s="60" t="s">
        <v>22</v>
      </c>
      <c r="J128" s="60" t="s">
        <v>84</v>
      </c>
      <c r="K128" s="60" t="s">
        <v>82</v>
      </c>
    </row>
    <row r="129" spans="1:18" x14ac:dyDescent="0.25">
      <c r="A129" s="60">
        <v>5282</v>
      </c>
      <c r="B129" s="60">
        <v>4</v>
      </c>
      <c r="C129" s="60">
        <v>2025</v>
      </c>
      <c r="D129" s="61" t="s">
        <v>237</v>
      </c>
      <c r="E129" s="61" t="str">
        <f t="shared" si="4"/>
        <v>004543</v>
      </c>
      <c r="F129" s="63">
        <v>4.0419999999999998</v>
      </c>
      <c r="G129" s="63">
        <v>4.5199999999999996</v>
      </c>
      <c r="H129" s="63">
        <f t="shared" si="6"/>
        <v>0.47799999999999976</v>
      </c>
      <c r="I129" s="60" t="s">
        <v>22</v>
      </c>
      <c r="J129" s="60" t="s">
        <v>84</v>
      </c>
      <c r="K129" s="60" t="s">
        <v>82</v>
      </c>
    </row>
    <row r="130" spans="1:18" x14ac:dyDescent="0.25">
      <c r="A130" s="60">
        <v>5426</v>
      </c>
      <c r="B130" s="60">
        <v>5</v>
      </c>
      <c r="C130" s="60">
        <v>2025</v>
      </c>
      <c r="D130" s="61" t="s">
        <v>235</v>
      </c>
      <c r="E130" s="61" t="str">
        <f t="shared" ref="E130:E193" si="7">TEXT(D130,"000000")</f>
        <v>012100</v>
      </c>
      <c r="F130" s="63">
        <v>97.001999999999995</v>
      </c>
      <c r="G130" s="63">
        <v>97.346999999999994</v>
      </c>
      <c r="H130" s="63">
        <f t="shared" si="6"/>
        <v>0.34499999999999886</v>
      </c>
      <c r="I130" s="60" t="s">
        <v>22</v>
      </c>
      <c r="J130" s="60" t="s">
        <v>84</v>
      </c>
      <c r="K130" s="60" t="s">
        <v>82</v>
      </c>
    </row>
    <row r="131" spans="1:18" x14ac:dyDescent="0.25">
      <c r="A131" s="60">
        <v>5277</v>
      </c>
      <c r="B131" s="60">
        <v>4</v>
      </c>
      <c r="C131" s="60">
        <v>2025</v>
      </c>
      <c r="D131" s="61" t="s">
        <v>236</v>
      </c>
      <c r="E131" s="61" t="str">
        <f t="shared" si="7"/>
        <v>000335</v>
      </c>
      <c r="F131" s="63">
        <v>104.015</v>
      </c>
      <c r="G131" s="63">
        <v>104.51900000000001</v>
      </c>
      <c r="H131" s="63">
        <f t="shared" si="6"/>
        <v>0.50400000000000489</v>
      </c>
      <c r="I131" s="60" t="s">
        <v>22</v>
      </c>
      <c r="J131" s="60" t="s">
        <v>84</v>
      </c>
      <c r="K131" s="60" t="s">
        <v>82</v>
      </c>
    </row>
    <row r="132" spans="1:18" x14ac:dyDescent="0.25">
      <c r="A132" s="60">
        <v>5245</v>
      </c>
      <c r="B132" s="60">
        <v>5</v>
      </c>
      <c r="C132" s="60">
        <v>2025</v>
      </c>
      <c r="D132" s="61" t="s">
        <v>299</v>
      </c>
      <c r="E132" s="61" t="str">
        <f t="shared" si="7"/>
        <v>015901</v>
      </c>
      <c r="F132" s="63">
        <v>15.481</v>
      </c>
      <c r="G132" s="63">
        <v>11.984</v>
      </c>
      <c r="H132" s="63">
        <v>3.4969999999999999</v>
      </c>
      <c r="I132" s="60" t="s">
        <v>22</v>
      </c>
      <c r="J132" s="60" t="s">
        <v>84</v>
      </c>
      <c r="K132" s="60" t="s">
        <v>82</v>
      </c>
    </row>
    <row r="133" spans="1:18" x14ac:dyDescent="0.25">
      <c r="A133" s="60">
        <v>5317</v>
      </c>
      <c r="B133" s="60">
        <v>5</v>
      </c>
      <c r="C133" s="60">
        <v>2025</v>
      </c>
      <c r="D133" s="61" t="s">
        <v>304</v>
      </c>
      <c r="E133" s="61" t="str">
        <f t="shared" si="7"/>
        <v>034668</v>
      </c>
      <c r="F133" s="63">
        <v>100</v>
      </c>
      <c r="G133" s="63">
        <v>100.039</v>
      </c>
      <c r="H133" s="63">
        <f>SUM(G133-F133)</f>
        <v>3.9000000000001478E-2</v>
      </c>
      <c r="I133" s="60" t="s">
        <v>22</v>
      </c>
      <c r="J133" s="60" t="s">
        <v>84</v>
      </c>
      <c r="K133" s="60" t="s">
        <v>82</v>
      </c>
    </row>
    <row r="134" spans="1:18" x14ac:dyDescent="0.25">
      <c r="A134" s="60">
        <v>5318</v>
      </c>
      <c r="B134" s="60">
        <v>5</v>
      </c>
      <c r="C134" s="60">
        <v>2025</v>
      </c>
      <c r="D134" s="61" t="s">
        <v>305</v>
      </c>
      <c r="E134" s="61" t="str">
        <f t="shared" si="7"/>
        <v>034667</v>
      </c>
      <c r="F134" s="63">
        <v>100.78400000000001</v>
      </c>
      <c r="G134" s="63">
        <v>100.858</v>
      </c>
      <c r="H134" s="63">
        <f>SUM(G134-F134)</f>
        <v>7.3999999999998067E-2</v>
      </c>
      <c r="I134" s="60" t="s">
        <v>22</v>
      </c>
      <c r="J134" s="60" t="s">
        <v>84</v>
      </c>
      <c r="K134" s="60" t="s">
        <v>82</v>
      </c>
    </row>
    <row r="135" spans="1:18" x14ac:dyDescent="0.25">
      <c r="A135" s="60">
        <v>5319</v>
      </c>
      <c r="B135" s="60">
        <v>5</v>
      </c>
      <c r="C135" s="60">
        <v>2025</v>
      </c>
      <c r="D135" s="61" t="s">
        <v>306</v>
      </c>
      <c r="E135" s="61" t="str">
        <f t="shared" si="7"/>
        <v>034669</v>
      </c>
      <c r="F135" s="63">
        <v>100</v>
      </c>
      <c r="G135" s="63">
        <v>100.07599999999999</v>
      </c>
      <c r="H135" s="63">
        <f>SUM(G135-F135)</f>
        <v>7.5999999999993406E-2</v>
      </c>
      <c r="I135" s="60" t="s">
        <v>22</v>
      </c>
      <c r="J135" s="60" t="s">
        <v>84</v>
      </c>
      <c r="K135" s="60" t="s">
        <v>82</v>
      </c>
    </row>
    <row r="136" spans="1:18" x14ac:dyDescent="0.25">
      <c r="A136" s="60">
        <v>5308</v>
      </c>
      <c r="B136" s="60">
        <v>5</v>
      </c>
      <c r="C136" s="60">
        <v>2025</v>
      </c>
      <c r="D136" s="61" t="s">
        <v>166</v>
      </c>
      <c r="E136" s="61" t="str">
        <f t="shared" si="7"/>
        <v>032956</v>
      </c>
      <c r="F136" s="63">
        <v>100.608</v>
      </c>
      <c r="G136" s="63">
        <v>101.78400000000001</v>
      </c>
      <c r="H136" s="63">
        <f>SUM(G136-F136)</f>
        <v>1.1760000000000019</v>
      </c>
      <c r="I136" s="60" t="s">
        <v>22</v>
      </c>
      <c r="J136" s="60" t="s">
        <v>84</v>
      </c>
      <c r="K136" s="60" t="s">
        <v>82</v>
      </c>
    </row>
    <row r="137" spans="1:18" x14ac:dyDescent="0.25">
      <c r="A137" s="60">
        <v>5288</v>
      </c>
      <c r="B137" s="60">
        <v>5</v>
      </c>
      <c r="C137" s="60">
        <v>2025</v>
      </c>
      <c r="D137" s="61" t="s">
        <v>172</v>
      </c>
      <c r="E137" s="61" t="str">
        <f t="shared" si="7"/>
        <v>012733</v>
      </c>
      <c r="F137" s="63">
        <v>100.25</v>
      </c>
      <c r="G137" s="63">
        <v>100.57</v>
      </c>
      <c r="H137" s="63">
        <f>SUM(G137-F137)</f>
        <v>0.31999999999999318</v>
      </c>
      <c r="I137" s="60" t="s">
        <v>22</v>
      </c>
      <c r="J137" s="60" t="s">
        <v>84</v>
      </c>
      <c r="K137" s="60" t="s">
        <v>82</v>
      </c>
      <c r="L137" s="68"/>
      <c r="M137" s="68"/>
      <c r="N137" s="84"/>
      <c r="O137" s="68"/>
      <c r="P137" s="89"/>
      <c r="Q137" s="68"/>
      <c r="R137" s="68"/>
    </row>
    <row r="138" spans="1:18" x14ac:dyDescent="0.25">
      <c r="A138" s="60">
        <v>5309</v>
      </c>
      <c r="B138" s="60">
        <v>5</v>
      </c>
      <c r="C138" s="60">
        <v>2025</v>
      </c>
      <c r="D138" s="61" t="s">
        <v>173</v>
      </c>
      <c r="E138" s="61" t="str">
        <f t="shared" si="7"/>
        <v>038230</v>
      </c>
      <c r="F138" s="63">
        <v>100.29</v>
      </c>
      <c r="G138" s="63">
        <v>100.155</v>
      </c>
      <c r="H138" s="63">
        <v>0.13500000000000001</v>
      </c>
      <c r="I138" s="60" t="s">
        <v>22</v>
      </c>
      <c r="J138" s="60" t="s">
        <v>84</v>
      </c>
      <c r="K138" s="60" t="s">
        <v>82</v>
      </c>
    </row>
    <row r="139" spans="1:18" x14ac:dyDescent="0.25">
      <c r="A139" s="60">
        <v>5310</v>
      </c>
      <c r="B139" s="60">
        <v>5</v>
      </c>
      <c r="C139" s="60">
        <v>2025</v>
      </c>
      <c r="D139" s="61" t="s">
        <v>174</v>
      </c>
      <c r="E139" s="61" t="str">
        <f t="shared" si="7"/>
        <v>038213</v>
      </c>
      <c r="F139" s="63">
        <v>100.048</v>
      </c>
      <c r="G139" s="63">
        <v>100.55</v>
      </c>
      <c r="H139" s="63">
        <f>SUM(G139-F139)</f>
        <v>0.50199999999999534</v>
      </c>
      <c r="I139" s="60" t="s">
        <v>22</v>
      </c>
      <c r="J139" s="60" t="s">
        <v>84</v>
      </c>
      <c r="K139" s="60" t="s">
        <v>82</v>
      </c>
    </row>
    <row r="140" spans="1:18" x14ac:dyDescent="0.25">
      <c r="A140" s="60">
        <v>5295</v>
      </c>
      <c r="B140" s="60">
        <v>5</v>
      </c>
      <c r="C140" s="60">
        <v>2025</v>
      </c>
      <c r="D140" s="61" t="s">
        <v>230</v>
      </c>
      <c r="E140" s="61" t="str">
        <f t="shared" si="7"/>
        <v>021593</v>
      </c>
      <c r="F140" s="63">
        <v>100</v>
      </c>
      <c r="G140" s="63">
        <v>101.211</v>
      </c>
      <c r="H140" s="63">
        <f>SUM(G140-F140)</f>
        <v>1.2109999999999985</v>
      </c>
      <c r="I140" s="60" t="s">
        <v>22</v>
      </c>
      <c r="J140" s="60" t="s">
        <v>84</v>
      </c>
      <c r="K140" s="60" t="s">
        <v>82</v>
      </c>
    </row>
    <row r="141" spans="1:18" x14ac:dyDescent="0.25">
      <c r="A141" s="60">
        <v>5296</v>
      </c>
      <c r="B141" s="60">
        <v>5</v>
      </c>
      <c r="C141" s="60">
        <v>2025</v>
      </c>
      <c r="D141" s="61" t="s">
        <v>231</v>
      </c>
      <c r="E141" s="61" t="str">
        <f t="shared" si="7"/>
        <v>025122</v>
      </c>
      <c r="F141" s="63">
        <v>33.939</v>
      </c>
      <c r="G141" s="63">
        <v>101.251</v>
      </c>
      <c r="H141" s="63">
        <f>SUM(G141-F141)</f>
        <v>67.312000000000012</v>
      </c>
      <c r="I141" s="60" t="s">
        <v>22</v>
      </c>
      <c r="J141" s="60" t="s">
        <v>84</v>
      </c>
      <c r="K141" s="60" t="s">
        <v>82</v>
      </c>
    </row>
    <row r="142" spans="1:18" x14ac:dyDescent="0.25">
      <c r="A142" s="60">
        <v>5297</v>
      </c>
      <c r="B142" s="60">
        <v>5</v>
      </c>
      <c r="C142" s="60">
        <v>2025</v>
      </c>
      <c r="D142" s="61" t="s">
        <v>232</v>
      </c>
      <c r="E142" s="61" t="str">
        <f t="shared" si="7"/>
        <v>005378</v>
      </c>
      <c r="F142" s="63">
        <v>100</v>
      </c>
      <c r="G142" s="63">
        <v>100.339</v>
      </c>
      <c r="H142" s="63">
        <v>0.33900000000000002</v>
      </c>
      <c r="I142" s="60" t="s">
        <v>22</v>
      </c>
      <c r="J142" s="60" t="s">
        <v>84</v>
      </c>
      <c r="K142" s="60" t="s">
        <v>82</v>
      </c>
    </row>
    <row r="143" spans="1:18" x14ac:dyDescent="0.25">
      <c r="A143" s="60">
        <v>5330</v>
      </c>
      <c r="B143" s="60">
        <v>5</v>
      </c>
      <c r="C143" s="60">
        <v>2025</v>
      </c>
      <c r="D143" s="61" t="s">
        <v>275</v>
      </c>
      <c r="E143" s="61" t="str">
        <f t="shared" si="7"/>
        <v>006199</v>
      </c>
      <c r="F143" s="63">
        <v>100</v>
      </c>
      <c r="G143" s="63">
        <v>102.227</v>
      </c>
      <c r="H143" s="63">
        <f t="shared" ref="H143:H179" si="8">SUM(G143-F143)</f>
        <v>2.2270000000000039</v>
      </c>
      <c r="I143" s="60" t="s">
        <v>22</v>
      </c>
      <c r="J143" s="60" t="s">
        <v>84</v>
      </c>
      <c r="K143" s="60" t="s">
        <v>82</v>
      </c>
    </row>
    <row r="144" spans="1:18" x14ac:dyDescent="0.25">
      <c r="A144" s="60">
        <v>5331</v>
      </c>
      <c r="B144" s="60">
        <v>5</v>
      </c>
      <c r="C144" s="60">
        <v>2025</v>
      </c>
      <c r="D144" s="61" t="s">
        <v>276</v>
      </c>
      <c r="E144" s="61" t="str">
        <f t="shared" si="7"/>
        <v>000986</v>
      </c>
      <c r="F144" s="63">
        <v>100</v>
      </c>
      <c r="G144" s="63">
        <v>103.74</v>
      </c>
      <c r="H144" s="63">
        <f t="shared" si="8"/>
        <v>3.7399999999999949</v>
      </c>
      <c r="I144" s="60" t="s">
        <v>22</v>
      </c>
      <c r="J144" s="60" t="s">
        <v>84</v>
      </c>
      <c r="K144" s="60" t="s">
        <v>82</v>
      </c>
    </row>
    <row r="145" spans="1:18" x14ac:dyDescent="0.25">
      <c r="A145" s="60">
        <v>5323</v>
      </c>
      <c r="B145" s="60">
        <v>5</v>
      </c>
      <c r="C145" s="60">
        <v>2025</v>
      </c>
      <c r="D145" s="61" t="s">
        <v>284</v>
      </c>
      <c r="E145" s="61" t="str">
        <f t="shared" si="7"/>
        <v>000967</v>
      </c>
      <c r="F145" s="63">
        <v>103.604</v>
      </c>
      <c r="G145" s="63">
        <v>113.57599999999999</v>
      </c>
      <c r="H145" s="63">
        <f t="shared" si="8"/>
        <v>9.9719999999999942</v>
      </c>
      <c r="I145" s="60" t="s">
        <v>22</v>
      </c>
      <c r="J145" s="60" t="s">
        <v>84</v>
      </c>
      <c r="K145" s="60" t="s">
        <v>82</v>
      </c>
      <c r="L145" s="69"/>
      <c r="M145" s="69"/>
      <c r="N145" s="85"/>
      <c r="O145" s="69"/>
      <c r="P145" s="90"/>
      <c r="Q145" s="69"/>
      <c r="R145" s="69"/>
    </row>
    <row r="146" spans="1:18" x14ac:dyDescent="0.25">
      <c r="A146" s="60">
        <v>5324</v>
      </c>
      <c r="B146" s="60">
        <v>5</v>
      </c>
      <c r="C146" s="60">
        <v>2025</v>
      </c>
      <c r="D146" s="61" t="s">
        <v>285</v>
      </c>
      <c r="E146" s="61" t="str">
        <f t="shared" si="7"/>
        <v>013980</v>
      </c>
      <c r="F146" s="63">
        <v>105.07599999999999</v>
      </c>
      <c r="G146" s="63">
        <v>110.60299999999999</v>
      </c>
      <c r="H146" s="63">
        <f t="shared" si="8"/>
        <v>5.527000000000001</v>
      </c>
      <c r="I146" s="60" t="s">
        <v>22</v>
      </c>
      <c r="J146" s="60" t="s">
        <v>84</v>
      </c>
      <c r="K146" s="60" t="s">
        <v>82</v>
      </c>
      <c r="L146" s="69"/>
      <c r="M146" s="69"/>
      <c r="N146" s="85"/>
      <c r="O146" s="69"/>
      <c r="P146" s="90"/>
      <c r="Q146" s="69"/>
      <c r="R146" s="69"/>
    </row>
    <row r="147" spans="1:18" x14ac:dyDescent="0.25">
      <c r="A147" s="60">
        <v>5412</v>
      </c>
      <c r="B147" s="60">
        <v>5</v>
      </c>
      <c r="C147" s="60">
        <v>2025</v>
      </c>
      <c r="D147" s="61" t="s">
        <v>295</v>
      </c>
      <c r="E147" s="61" t="str">
        <f t="shared" si="7"/>
        <v>011696</v>
      </c>
      <c r="F147" s="63">
        <v>100</v>
      </c>
      <c r="G147" s="63">
        <v>104.28</v>
      </c>
      <c r="H147" s="63">
        <f t="shared" si="8"/>
        <v>4.2800000000000011</v>
      </c>
      <c r="I147" s="60" t="s">
        <v>22</v>
      </c>
      <c r="J147" s="60" t="s">
        <v>84</v>
      </c>
      <c r="K147" s="60" t="s">
        <v>82</v>
      </c>
    </row>
    <row r="148" spans="1:18" x14ac:dyDescent="0.25">
      <c r="A148" s="60">
        <v>5413</v>
      </c>
      <c r="B148" s="60">
        <v>5</v>
      </c>
      <c r="C148" s="60">
        <v>2025</v>
      </c>
      <c r="D148" s="61" t="s">
        <v>295</v>
      </c>
      <c r="E148" s="61" t="str">
        <f t="shared" si="7"/>
        <v>011696</v>
      </c>
      <c r="F148" s="63">
        <v>104.28</v>
      </c>
      <c r="G148" s="63">
        <v>105.393</v>
      </c>
      <c r="H148" s="63">
        <f t="shared" si="8"/>
        <v>1.1129999999999995</v>
      </c>
      <c r="I148" s="60" t="s">
        <v>22</v>
      </c>
      <c r="J148" s="60" t="s">
        <v>84</v>
      </c>
      <c r="K148" s="60" t="s">
        <v>82</v>
      </c>
    </row>
    <row r="149" spans="1:18" s="68" customFormat="1" x14ac:dyDescent="0.25">
      <c r="A149" s="60">
        <v>5414</v>
      </c>
      <c r="B149" s="60">
        <v>5</v>
      </c>
      <c r="C149" s="60">
        <v>2025</v>
      </c>
      <c r="D149" s="61" t="s">
        <v>296</v>
      </c>
      <c r="E149" s="61" t="str">
        <f t="shared" si="7"/>
        <v>011683</v>
      </c>
      <c r="F149" s="63">
        <v>103.74299999999999</v>
      </c>
      <c r="G149" s="63">
        <v>108.639</v>
      </c>
      <c r="H149" s="63">
        <f t="shared" si="8"/>
        <v>4.8960000000000008</v>
      </c>
      <c r="I149" s="60" t="s">
        <v>22</v>
      </c>
      <c r="J149" s="60" t="s">
        <v>84</v>
      </c>
      <c r="K149" s="60" t="s">
        <v>82</v>
      </c>
      <c r="L149" s="64"/>
      <c r="M149" s="64"/>
      <c r="N149" s="81"/>
      <c r="O149" s="64"/>
      <c r="P149" s="87"/>
      <c r="Q149" s="64"/>
      <c r="R149" s="64"/>
    </row>
    <row r="150" spans="1:18" x14ac:dyDescent="0.25">
      <c r="A150" s="60">
        <v>5418</v>
      </c>
      <c r="B150" s="60">
        <v>5</v>
      </c>
      <c r="C150" s="60">
        <v>2025</v>
      </c>
      <c r="D150" s="61" t="s">
        <v>327</v>
      </c>
      <c r="E150" s="61" t="str">
        <f t="shared" si="7"/>
        <v>000352</v>
      </c>
      <c r="F150" s="63">
        <v>102.13200000000001</v>
      </c>
      <c r="G150" s="63">
        <v>103.267</v>
      </c>
      <c r="H150" s="63">
        <f t="shared" si="8"/>
        <v>1.1349999999999909</v>
      </c>
      <c r="I150" s="60" t="s">
        <v>22</v>
      </c>
      <c r="J150" s="60" t="s">
        <v>84</v>
      </c>
      <c r="K150" s="60" t="s">
        <v>82</v>
      </c>
      <c r="L150" s="68"/>
      <c r="M150" s="68"/>
      <c r="N150" s="84"/>
      <c r="O150" s="68"/>
      <c r="P150" s="89"/>
      <c r="Q150" s="68"/>
      <c r="R150" s="68"/>
    </row>
    <row r="151" spans="1:18" x14ac:dyDescent="0.25">
      <c r="A151" s="60">
        <v>5419</v>
      </c>
      <c r="B151" s="60">
        <v>5</v>
      </c>
      <c r="C151" s="60">
        <v>2025</v>
      </c>
      <c r="D151" s="61" t="s">
        <v>328</v>
      </c>
      <c r="E151" s="61" t="str">
        <f t="shared" si="7"/>
        <v>011717</v>
      </c>
      <c r="F151" s="63">
        <v>100</v>
      </c>
      <c r="G151" s="63">
        <v>111.309</v>
      </c>
      <c r="H151" s="63">
        <f t="shared" si="8"/>
        <v>11.308999999999997</v>
      </c>
      <c r="I151" s="60" t="s">
        <v>22</v>
      </c>
      <c r="J151" s="60" t="s">
        <v>84</v>
      </c>
      <c r="K151" s="60" t="s">
        <v>82</v>
      </c>
    </row>
    <row r="152" spans="1:18" x14ac:dyDescent="0.25">
      <c r="A152" s="60">
        <v>5421</v>
      </c>
      <c r="B152" s="60">
        <v>5</v>
      </c>
      <c r="C152" s="60">
        <v>2025</v>
      </c>
      <c r="D152" s="61" t="s">
        <v>329</v>
      </c>
      <c r="E152" s="61" t="str">
        <f t="shared" si="7"/>
        <v>000371</v>
      </c>
      <c r="F152" s="63">
        <v>102.26900000000001</v>
      </c>
      <c r="G152" s="63">
        <v>107.051</v>
      </c>
      <c r="H152" s="63">
        <f t="shared" si="8"/>
        <v>4.7819999999999965</v>
      </c>
      <c r="I152" s="60" t="s">
        <v>22</v>
      </c>
      <c r="J152" s="60" t="s">
        <v>84</v>
      </c>
      <c r="K152" s="60" t="s">
        <v>82</v>
      </c>
    </row>
    <row r="153" spans="1:18" x14ac:dyDescent="0.25">
      <c r="A153" s="60">
        <v>5422</v>
      </c>
      <c r="B153" s="60">
        <v>5</v>
      </c>
      <c r="C153" s="60">
        <v>2025</v>
      </c>
      <c r="D153" s="61" t="s">
        <v>330</v>
      </c>
      <c r="E153" s="61" t="str">
        <f t="shared" si="7"/>
        <v>011743</v>
      </c>
      <c r="F153" s="63">
        <v>116.777</v>
      </c>
      <c r="G153" s="63">
        <v>120.901</v>
      </c>
      <c r="H153" s="63">
        <f t="shared" si="8"/>
        <v>4.1239999999999952</v>
      </c>
      <c r="I153" s="60" t="s">
        <v>22</v>
      </c>
      <c r="J153" s="60" t="s">
        <v>84</v>
      </c>
      <c r="K153" s="60" t="s">
        <v>82</v>
      </c>
    </row>
    <row r="154" spans="1:18" s="68" customFormat="1" x14ac:dyDescent="0.25">
      <c r="A154" s="60">
        <v>5423</v>
      </c>
      <c r="B154" s="60">
        <v>5</v>
      </c>
      <c r="C154" s="60">
        <v>2025</v>
      </c>
      <c r="D154" s="61" t="s">
        <v>331</v>
      </c>
      <c r="E154" s="61" t="str">
        <f t="shared" si="7"/>
        <v>011718</v>
      </c>
      <c r="F154" s="63">
        <v>100.229</v>
      </c>
      <c r="G154" s="63">
        <v>100.386</v>
      </c>
      <c r="H154" s="63">
        <f t="shared" si="8"/>
        <v>0.15699999999999648</v>
      </c>
      <c r="I154" s="60" t="s">
        <v>22</v>
      </c>
      <c r="J154" s="60" t="s">
        <v>84</v>
      </c>
      <c r="K154" s="60" t="s">
        <v>82</v>
      </c>
      <c r="L154" s="64"/>
      <c r="M154" s="64"/>
      <c r="N154" s="81"/>
      <c r="O154" s="64"/>
      <c r="P154" s="87"/>
      <c r="Q154" s="64"/>
      <c r="R154" s="64"/>
    </row>
    <row r="155" spans="1:18" s="68" customFormat="1" x14ac:dyDescent="0.25">
      <c r="A155" s="60">
        <v>5346</v>
      </c>
      <c r="B155" s="60">
        <v>5</v>
      </c>
      <c r="C155" s="60">
        <v>2025</v>
      </c>
      <c r="D155" s="61" t="s">
        <v>343</v>
      </c>
      <c r="E155" s="61" t="str">
        <f t="shared" si="7"/>
        <v>007400</v>
      </c>
      <c r="F155" s="63">
        <v>0</v>
      </c>
      <c r="G155" s="63">
        <v>0.45</v>
      </c>
      <c r="H155" s="63">
        <f t="shared" si="8"/>
        <v>0.45</v>
      </c>
      <c r="I155" s="60" t="s">
        <v>22</v>
      </c>
      <c r="J155" s="60" t="s">
        <v>84</v>
      </c>
      <c r="K155" s="60" t="s">
        <v>41</v>
      </c>
      <c r="L155" s="64"/>
      <c r="M155" s="64"/>
      <c r="N155" s="81"/>
      <c r="O155" s="64"/>
      <c r="P155" s="87"/>
      <c r="Q155" s="64"/>
      <c r="R155" s="64"/>
    </row>
    <row r="156" spans="1:18" s="69" customFormat="1" x14ac:dyDescent="0.25">
      <c r="A156" s="60">
        <v>5338</v>
      </c>
      <c r="B156" s="60">
        <v>5</v>
      </c>
      <c r="C156" s="60">
        <v>2025</v>
      </c>
      <c r="D156" s="61" t="s">
        <v>356</v>
      </c>
      <c r="E156" s="61" t="str">
        <f t="shared" si="7"/>
        <v>000561</v>
      </c>
      <c r="F156" s="63">
        <v>100.021</v>
      </c>
      <c r="G156" s="63">
        <v>100.437</v>
      </c>
      <c r="H156" s="63">
        <f t="shared" si="8"/>
        <v>0.41599999999999682</v>
      </c>
      <c r="I156" s="78" t="s">
        <v>22</v>
      </c>
      <c r="J156" s="78" t="s">
        <v>84</v>
      </c>
      <c r="K156" s="78" t="s">
        <v>82</v>
      </c>
      <c r="L156" s="79"/>
      <c r="M156" s="79"/>
      <c r="N156" s="82">
        <f>SUM(H105:H156)</f>
        <v>153.02799999999991</v>
      </c>
      <c r="O156" s="64"/>
      <c r="P156" s="87"/>
      <c r="Q156" s="64"/>
      <c r="R156" s="64"/>
    </row>
    <row r="157" spans="1:18" s="68" customFormat="1" x14ac:dyDescent="0.25">
      <c r="A157" s="60">
        <v>5363</v>
      </c>
      <c r="B157" s="60">
        <v>5</v>
      </c>
      <c r="C157" s="60">
        <v>2025</v>
      </c>
      <c r="D157" s="61" t="s">
        <v>213</v>
      </c>
      <c r="E157" s="61" t="str">
        <f t="shared" si="7"/>
        <v>020068</v>
      </c>
      <c r="F157" s="63">
        <v>100</v>
      </c>
      <c r="G157" s="63">
        <v>100.49</v>
      </c>
      <c r="H157" s="63">
        <f t="shared" si="8"/>
        <v>0.48999999999999488</v>
      </c>
      <c r="I157" s="60" t="s">
        <v>22</v>
      </c>
      <c r="J157" s="60" t="s">
        <v>10</v>
      </c>
      <c r="K157" s="60" t="s">
        <v>41</v>
      </c>
      <c r="L157" s="64"/>
      <c r="M157" s="64"/>
      <c r="N157" s="81"/>
      <c r="O157" s="64"/>
      <c r="P157" s="87"/>
      <c r="Q157" s="64"/>
      <c r="R157" s="64"/>
    </row>
    <row r="158" spans="1:18" s="68" customFormat="1" x14ac:dyDescent="0.25">
      <c r="A158" s="60">
        <v>5374</v>
      </c>
      <c r="B158" s="60">
        <v>5</v>
      </c>
      <c r="C158" s="60">
        <v>2025</v>
      </c>
      <c r="D158" s="61" t="s">
        <v>199</v>
      </c>
      <c r="E158" s="61" t="str">
        <f t="shared" si="7"/>
        <v>000857</v>
      </c>
      <c r="F158" s="63">
        <v>101.999</v>
      </c>
      <c r="G158" s="63">
        <v>102.533</v>
      </c>
      <c r="H158" s="63">
        <f t="shared" si="8"/>
        <v>0.53400000000000603</v>
      </c>
      <c r="I158" s="60" t="s">
        <v>22</v>
      </c>
      <c r="J158" s="60" t="s">
        <v>10</v>
      </c>
      <c r="K158" s="60" t="s">
        <v>41</v>
      </c>
      <c r="L158" s="64"/>
      <c r="M158" s="64"/>
      <c r="N158" s="81"/>
      <c r="O158" s="64"/>
      <c r="P158" s="87"/>
      <c r="Q158" s="64"/>
      <c r="R158" s="64"/>
    </row>
    <row r="159" spans="1:18" x14ac:dyDescent="0.25">
      <c r="A159" s="60">
        <v>219</v>
      </c>
      <c r="B159" s="60">
        <v>5</v>
      </c>
      <c r="C159" s="60">
        <v>2025</v>
      </c>
      <c r="D159" s="61" t="s">
        <v>199</v>
      </c>
      <c r="E159" s="61" t="str">
        <f t="shared" si="7"/>
        <v>000857</v>
      </c>
      <c r="F159" s="63">
        <v>102.533</v>
      </c>
      <c r="G159" s="63">
        <v>102.995</v>
      </c>
      <c r="H159" s="63">
        <f t="shared" si="8"/>
        <v>0.4620000000000033</v>
      </c>
      <c r="I159" s="60" t="s">
        <v>22</v>
      </c>
      <c r="J159" s="60" t="s">
        <v>10</v>
      </c>
      <c r="K159" s="60" t="s">
        <v>41</v>
      </c>
    </row>
    <row r="160" spans="1:18" x14ac:dyDescent="0.25">
      <c r="A160" s="60">
        <v>1768</v>
      </c>
      <c r="B160" s="60">
        <v>5</v>
      </c>
      <c r="C160" s="60">
        <v>2025</v>
      </c>
      <c r="D160" s="61" t="s">
        <v>311</v>
      </c>
      <c r="E160" s="61" t="str">
        <f t="shared" si="7"/>
        <v>002558</v>
      </c>
      <c r="F160" s="63">
        <v>99.283000000000001</v>
      </c>
      <c r="G160" s="63">
        <v>99.463999999999999</v>
      </c>
      <c r="H160" s="63">
        <f t="shared" si="8"/>
        <v>0.18099999999999739</v>
      </c>
      <c r="I160" s="60" t="s">
        <v>22</v>
      </c>
      <c r="J160" s="60" t="s">
        <v>10</v>
      </c>
      <c r="K160" s="60" t="s">
        <v>41</v>
      </c>
    </row>
    <row r="161" spans="1:18" x14ac:dyDescent="0.25">
      <c r="A161" s="60">
        <v>4527</v>
      </c>
      <c r="B161" s="60">
        <v>5</v>
      </c>
      <c r="C161" s="60">
        <v>2025</v>
      </c>
      <c r="D161" s="61" t="s">
        <v>311</v>
      </c>
      <c r="E161" s="61" t="str">
        <f t="shared" si="7"/>
        <v>002558</v>
      </c>
      <c r="F161" s="63">
        <v>98.284000000000006</v>
      </c>
      <c r="G161" s="63">
        <v>99.283000000000001</v>
      </c>
      <c r="H161" s="63">
        <f t="shared" si="8"/>
        <v>0.99899999999999523</v>
      </c>
      <c r="I161" s="78" t="s">
        <v>22</v>
      </c>
      <c r="J161" s="78" t="s">
        <v>10</v>
      </c>
      <c r="K161" s="78" t="s">
        <v>41</v>
      </c>
      <c r="L161" s="79"/>
      <c r="M161" s="79"/>
      <c r="N161" s="82">
        <f>SUM(H157:H161)</f>
        <v>2.6659999999999968</v>
      </c>
    </row>
    <row r="162" spans="1:18" x14ac:dyDescent="0.25">
      <c r="A162" s="60">
        <v>3309</v>
      </c>
      <c r="B162" s="60">
        <v>5</v>
      </c>
      <c r="C162" s="60">
        <v>2025</v>
      </c>
      <c r="D162" s="61" t="s">
        <v>300</v>
      </c>
      <c r="E162" s="61" t="str">
        <f t="shared" si="7"/>
        <v>008470</v>
      </c>
      <c r="F162" s="63">
        <v>1.7909999999999999</v>
      </c>
      <c r="G162" s="63">
        <v>8.4559999999999995</v>
      </c>
      <c r="H162" s="63">
        <f t="shared" si="8"/>
        <v>6.6649999999999991</v>
      </c>
      <c r="I162" s="60" t="s">
        <v>22</v>
      </c>
      <c r="J162" s="60" t="s">
        <v>20</v>
      </c>
      <c r="K162" s="60" t="s">
        <v>41</v>
      </c>
    </row>
    <row r="163" spans="1:18" x14ac:dyDescent="0.25">
      <c r="A163" s="60">
        <v>4314</v>
      </c>
      <c r="B163" s="60">
        <v>5</v>
      </c>
      <c r="C163" s="60">
        <v>2025</v>
      </c>
      <c r="D163" s="61" t="s">
        <v>309</v>
      </c>
      <c r="E163" s="61" t="str">
        <f t="shared" si="7"/>
        <v>025353</v>
      </c>
      <c r="F163" s="63">
        <v>100.054</v>
      </c>
      <c r="G163" s="63">
        <v>100.71599999999999</v>
      </c>
      <c r="H163" s="63">
        <f t="shared" si="8"/>
        <v>0.66199999999999193</v>
      </c>
      <c r="I163" s="60" t="s">
        <v>22</v>
      </c>
      <c r="J163" s="60" t="s">
        <v>20</v>
      </c>
      <c r="K163" s="60" t="s">
        <v>41</v>
      </c>
    </row>
    <row r="164" spans="1:18" x14ac:dyDescent="0.25">
      <c r="A164" s="60">
        <v>217</v>
      </c>
      <c r="B164" s="60">
        <v>5</v>
      </c>
      <c r="C164" s="60">
        <v>2025</v>
      </c>
      <c r="D164" s="61" t="s">
        <v>279</v>
      </c>
      <c r="E164" s="61" t="str">
        <f t="shared" si="7"/>
        <v>000969</v>
      </c>
      <c r="F164" s="63">
        <v>120.708</v>
      </c>
      <c r="G164" s="63">
        <v>121.7</v>
      </c>
      <c r="H164" s="63">
        <f t="shared" si="8"/>
        <v>0.99200000000000443</v>
      </c>
      <c r="I164" s="60" t="s">
        <v>22</v>
      </c>
      <c r="J164" s="60" t="s">
        <v>20</v>
      </c>
      <c r="K164" s="60" t="s">
        <v>41</v>
      </c>
    </row>
    <row r="165" spans="1:18" x14ac:dyDescent="0.25">
      <c r="A165" s="60">
        <v>2483</v>
      </c>
      <c r="B165" s="60">
        <v>5</v>
      </c>
      <c r="C165" s="60">
        <v>2025</v>
      </c>
      <c r="D165" s="61" t="s">
        <v>283</v>
      </c>
      <c r="E165" s="61" t="str">
        <f t="shared" si="7"/>
        <v>004980</v>
      </c>
      <c r="F165" s="63">
        <v>1.57</v>
      </c>
      <c r="G165" s="63">
        <v>5.6</v>
      </c>
      <c r="H165" s="63">
        <f t="shared" si="8"/>
        <v>4.0299999999999994</v>
      </c>
      <c r="I165" s="60" t="s">
        <v>22</v>
      </c>
      <c r="J165" s="60" t="s">
        <v>20</v>
      </c>
      <c r="K165" s="60" t="s">
        <v>41</v>
      </c>
    </row>
    <row r="166" spans="1:18" x14ac:dyDescent="0.25">
      <c r="A166" s="60">
        <v>2835</v>
      </c>
      <c r="B166" s="60">
        <v>5</v>
      </c>
      <c r="C166" s="60">
        <v>2025</v>
      </c>
      <c r="D166" s="61" t="s">
        <v>274</v>
      </c>
      <c r="E166" s="61" t="str">
        <f t="shared" si="7"/>
        <v>014040</v>
      </c>
      <c r="F166" s="63">
        <v>101.041</v>
      </c>
      <c r="G166" s="63">
        <v>103.807</v>
      </c>
      <c r="H166" s="63">
        <f t="shared" si="8"/>
        <v>2.7660000000000053</v>
      </c>
      <c r="I166" s="60" t="s">
        <v>22</v>
      </c>
      <c r="J166" s="60" t="s">
        <v>20</v>
      </c>
      <c r="K166" s="60" t="s">
        <v>41</v>
      </c>
      <c r="L166" s="68"/>
      <c r="M166" s="68"/>
      <c r="N166" s="84"/>
      <c r="O166" s="68"/>
      <c r="P166" s="89"/>
      <c r="Q166" s="68"/>
      <c r="R166" s="68"/>
    </row>
    <row r="167" spans="1:18" x14ac:dyDescent="0.25">
      <c r="A167" s="60">
        <v>5334</v>
      </c>
      <c r="B167" s="60">
        <v>5</v>
      </c>
      <c r="C167" s="60">
        <v>2025</v>
      </c>
      <c r="D167" s="61" t="s">
        <v>274</v>
      </c>
      <c r="E167" s="61" t="str">
        <f t="shared" si="7"/>
        <v>014040</v>
      </c>
      <c r="F167" s="63">
        <v>105.07599999999999</v>
      </c>
      <c r="G167" s="63">
        <v>105.224</v>
      </c>
      <c r="H167" s="63">
        <f t="shared" si="8"/>
        <v>0.14800000000001035</v>
      </c>
      <c r="I167" s="60" t="s">
        <v>22</v>
      </c>
      <c r="J167" s="60" t="s">
        <v>20</v>
      </c>
      <c r="K167" s="60" t="s">
        <v>41</v>
      </c>
    </row>
    <row r="168" spans="1:18" x14ac:dyDescent="0.25">
      <c r="A168" s="60">
        <v>5327</v>
      </c>
      <c r="B168" s="60">
        <v>5</v>
      </c>
      <c r="C168" s="60">
        <v>2025</v>
      </c>
      <c r="D168" s="61" t="s">
        <v>286</v>
      </c>
      <c r="E168" s="61" t="str">
        <f t="shared" si="7"/>
        <v>001013</v>
      </c>
      <c r="F168" s="63">
        <v>111.977</v>
      </c>
      <c r="G168" s="63">
        <v>119.024</v>
      </c>
      <c r="H168" s="63">
        <f t="shared" si="8"/>
        <v>7.046999999999997</v>
      </c>
      <c r="I168" s="60" t="s">
        <v>22</v>
      </c>
      <c r="J168" s="60" t="s">
        <v>20</v>
      </c>
      <c r="K168" s="60" t="s">
        <v>41</v>
      </c>
      <c r="L168" s="69"/>
      <c r="M168" s="69"/>
      <c r="N168" s="85"/>
      <c r="O168" s="69"/>
      <c r="P168" s="90"/>
      <c r="Q168" s="69"/>
      <c r="R168" s="69"/>
    </row>
    <row r="169" spans="1:18" x14ac:dyDescent="0.25">
      <c r="A169" s="60">
        <v>5325</v>
      </c>
      <c r="B169" s="60">
        <v>5</v>
      </c>
      <c r="C169" s="60">
        <v>2025</v>
      </c>
      <c r="D169" s="61" t="s">
        <v>287</v>
      </c>
      <c r="E169" s="61" t="str">
        <f t="shared" si="7"/>
        <v>001009</v>
      </c>
      <c r="F169" s="63">
        <v>115.467</v>
      </c>
      <c r="G169" s="63">
        <v>115.84699999999999</v>
      </c>
      <c r="H169" s="63">
        <f t="shared" si="8"/>
        <v>0.37999999999999545</v>
      </c>
      <c r="I169" s="60" t="s">
        <v>22</v>
      </c>
      <c r="J169" s="60" t="s">
        <v>20</v>
      </c>
      <c r="K169" s="60" t="s">
        <v>41</v>
      </c>
      <c r="L169" s="69"/>
      <c r="M169" s="69"/>
      <c r="N169" s="85"/>
      <c r="O169" s="69"/>
      <c r="P169" s="90"/>
      <c r="Q169" s="69"/>
      <c r="R169" s="69"/>
    </row>
    <row r="170" spans="1:18" x14ac:dyDescent="0.25">
      <c r="A170" s="60">
        <v>5342</v>
      </c>
      <c r="B170" s="60">
        <v>5</v>
      </c>
      <c r="C170" s="60">
        <v>2025</v>
      </c>
      <c r="D170" s="61" t="s">
        <v>294</v>
      </c>
      <c r="E170" s="61" t="str">
        <f t="shared" si="7"/>
        <v>001018</v>
      </c>
      <c r="F170" s="63">
        <v>108.715</v>
      </c>
      <c r="G170" s="63">
        <v>114.196</v>
      </c>
      <c r="H170" s="63">
        <f t="shared" si="8"/>
        <v>5.4809999999999945</v>
      </c>
      <c r="I170" s="60" t="s">
        <v>22</v>
      </c>
      <c r="J170" s="60" t="s">
        <v>20</v>
      </c>
      <c r="K170" s="60" t="s">
        <v>41</v>
      </c>
    </row>
    <row r="171" spans="1:18" x14ac:dyDescent="0.25">
      <c r="A171" s="60">
        <v>24</v>
      </c>
      <c r="B171" s="60">
        <v>5</v>
      </c>
      <c r="C171" s="60">
        <v>2025</v>
      </c>
      <c r="D171" s="61" t="s">
        <v>332</v>
      </c>
      <c r="E171" s="61" t="str">
        <f t="shared" si="7"/>
        <v>000370</v>
      </c>
      <c r="F171" s="63">
        <v>121.417</v>
      </c>
      <c r="G171" s="63">
        <v>140.64099999999999</v>
      </c>
      <c r="H171" s="63">
        <f t="shared" si="8"/>
        <v>19.22399999999999</v>
      </c>
      <c r="I171" s="60" t="s">
        <v>22</v>
      </c>
      <c r="J171" s="60" t="s">
        <v>20</v>
      </c>
      <c r="K171" s="60" t="s">
        <v>41</v>
      </c>
    </row>
    <row r="172" spans="1:18" x14ac:dyDescent="0.25">
      <c r="A172" s="60">
        <v>209</v>
      </c>
      <c r="B172" s="60">
        <v>5</v>
      </c>
      <c r="C172" s="60">
        <v>2025</v>
      </c>
      <c r="D172" s="61" t="s">
        <v>329</v>
      </c>
      <c r="E172" s="61" t="str">
        <f t="shared" si="7"/>
        <v>000371</v>
      </c>
      <c r="F172" s="63">
        <v>100</v>
      </c>
      <c r="G172" s="63">
        <v>102.26900000000001</v>
      </c>
      <c r="H172" s="63">
        <f t="shared" si="8"/>
        <v>2.2690000000000055</v>
      </c>
      <c r="I172" s="60" t="s">
        <v>22</v>
      </c>
      <c r="J172" s="60" t="s">
        <v>20</v>
      </c>
      <c r="K172" s="60" t="s">
        <v>41</v>
      </c>
    </row>
    <row r="173" spans="1:18" x14ac:dyDescent="0.25">
      <c r="A173" s="60">
        <v>255</v>
      </c>
      <c r="B173" s="60">
        <v>5</v>
      </c>
      <c r="C173" s="60">
        <v>2025</v>
      </c>
      <c r="D173" s="61" t="s">
        <v>327</v>
      </c>
      <c r="E173" s="61" t="str">
        <f t="shared" si="7"/>
        <v>000352</v>
      </c>
      <c r="F173" s="63">
        <v>103.267</v>
      </c>
      <c r="G173" s="63">
        <v>114.85299999999999</v>
      </c>
      <c r="H173" s="63">
        <f t="shared" si="8"/>
        <v>11.585999999999999</v>
      </c>
      <c r="I173" s="60" t="s">
        <v>22</v>
      </c>
      <c r="J173" s="60" t="s">
        <v>20</v>
      </c>
      <c r="K173" s="60" t="s">
        <v>41</v>
      </c>
    </row>
    <row r="174" spans="1:18" x14ac:dyDescent="0.25">
      <c r="A174" s="60">
        <v>2261</v>
      </c>
      <c r="B174" s="60">
        <v>5</v>
      </c>
      <c r="C174" s="60">
        <v>2025</v>
      </c>
      <c r="D174" s="61" t="s">
        <v>333</v>
      </c>
      <c r="E174" s="61" t="str">
        <f t="shared" si="7"/>
        <v>002562</v>
      </c>
      <c r="F174" s="63">
        <v>100.258</v>
      </c>
      <c r="G174" s="63">
        <v>100.84399999999999</v>
      </c>
      <c r="H174" s="63">
        <f t="shared" si="8"/>
        <v>0.58599999999999852</v>
      </c>
      <c r="I174" s="60" t="s">
        <v>22</v>
      </c>
      <c r="J174" s="60" t="s">
        <v>20</v>
      </c>
      <c r="K174" s="60" t="s">
        <v>41</v>
      </c>
    </row>
    <row r="175" spans="1:18" x14ac:dyDescent="0.25">
      <c r="A175" s="60">
        <v>3666</v>
      </c>
      <c r="B175" s="60">
        <v>5</v>
      </c>
      <c r="C175" s="60">
        <v>2025</v>
      </c>
      <c r="D175" s="61" t="s">
        <v>334</v>
      </c>
      <c r="E175" s="61" t="str">
        <f t="shared" si="7"/>
        <v>011935</v>
      </c>
      <c r="F175" s="63">
        <v>100</v>
      </c>
      <c r="G175" s="63">
        <v>101.35899999999999</v>
      </c>
      <c r="H175" s="63">
        <f t="shared" si="8"/>
        <v>1.3589999999999947</v>
      </c>
      <c r="I175" s="60" t="s">
        <v>22</v>
      </c>
      <c r="J175" s="60" t="s">
        <v>20</v>
      </c>
      <c r="K175" s="60" t="s">
        <v>41</v>
      </c>
    </row>
    <row r="176" spans="1:18" x14ac:dyDescent="0.25">
      <c r="A176" s="60">
        <v>2429</v>
      </c>
      <c r="B176" s="60">
        <v>5</v>
      </c>
      <c r="C176" s="60">
        <v>2025</v>
      </c>
      <c r="D176" s="61" t="s">
        <v>344</v>
      </c>
      <c r="E176" s="61" t="str">
        <f t="shared" si="7"/>
        <v>002403</v>
      </c>
      <c r="F176" s="63">
        <v>100</v>
      </c>
      <c r="G176" s="63">
        <v>106.4</v>
      </c>
      <c r="H176" s="63">
        <f t="shared" si="8"/>
        <v>6.4000000000000057</v>
      </c>
      <c r="I176" s="60" t="s">
        <v>22</v>
      </c>
      <c r="J176" s="60" t="s">
        <v>20</v>
      </c>
      <c r="K176" s="60" t="s">
        <v>41</v>
      </c>
    </row>
    <row r="177" spans="1:16" x14ac:dyDescent="0.25">
      <c r="A177" s="60">
        <v>3625</v>
      </c>
      <c r="B177" s="60">
        <v>5</v>
      </c>
      <c r="C177" s="60">
        <v>2025</v>
      </c>
      <c r="D177" s="61" t="s">
        <v>345</v>
      </c>
      <c r="E177" s="61" t="str">
        <f t="shared" si="7"/>
        <v>008130</v>
      </c>
      <c r="F177" s="63">
        <v>0.11899999999999999</v>
      </c>
      <c r="G177" s="63">
        <v>1.988</v>
      </c>
      <c r="H177" s="63">
        <f t="shared" si="8"/>
        <v>1.869</v>
      </c>
      <c r="I177" s="60" t="s">
        <v>22</v>
      </c>
      <c r="J177" s="60" t="s">
        <v>20</v>
      </c>
      <c r="K177" s="60" t="s">
        <v>41</v>
      </c>
    </row>
    <row r="178" spans="1:16" x14ac:dyDescent="0.25">
      <c r="A178" s="60">
        <v>5345</v>
      </c>
      <c r="B178" s="60">
        <v>5</v>
      </c>
      <c r="C178" s="60">
        <v>2025</v>
      </c>
      <c r="D178" s="61" t="s">
        <v>341</v>
      </c>
      <c r="E178" s="61" t="str">
        <f t="shared" si="7"/>
        <v>002386</v>
      </c>
      <c r="F178" s="63">
        <v>117.625</v>
      </c>
      <c r="G178" s="63">
        <v>119.179</v>
      </c>
      <c r="H178" s="63">
        <f t="shared" si="8"/>
        <v>1.554000000000002</v>
      </c>
      <c r="I178" s="60" t="s">
        <v>22</v>
      </c>
      <c r="J178" s="60" t="s">
        <v>20</v>
      </c>
      <c r="K178" s="60" t="s">
        <v>41</v>
      </c>
    </row>
    <row r="179" spans="1:16" x14ac:dyDescent="0.25">
      <c r="A179" s="60">
        <v>794</v>
      </c>
      <c r="B179" s="60">
        <v>5</v>
      </c>
      <c r="C179" s="60">
        <v>2025</v>
      </c>
      <c r="D179" s="61" t="s">
        <v>354</v>
      </c>
      <c r="E179" s="61" t="str">
        <f t="shared" si="7"/>
        <v>000532</v>
      </c>
      <c r="F179" s="63">
        <v>100</v>
      </c>
      <c r="G179" s="63">
        <v>109.3</v>
      </c>
      <c r="H179" s="63">
        <f t="shared" si="8"/>
        <v>9.2999999999999972</v>
      </c>
      <c r="I179" s="60" t="s">
        <v>22</v>
      </c>
      <c r="J179" s="60" t="s">
        <v>20</v>
      </c>
      <c r="K179" s="60" t="s">
        <v>41</v>
      </c>
    </row>
    <row r="180" spans="1:16" x14ac:dyDescent="0.25">
      <c r="A180" s="60">
        <v>5301</v>
      </c>
      <c r="B180" s="60">
        <v>5</v>
      </c>
      <c r="C180" s="60">
        <v>2025</v>
      </c>
      <c r="D180" s="61" t="s">
        <v>355</v>
      </c>
      <c r="E180" s="61" t="str">
        <f t="shared" si="7"/>
        <v>000533</v>
      </c>
      <c r="F180" s="63">
        <v>100</v>
      </c>
      <c r="G180" s="63">
        <v>101.39</v>
      </c>
      <c r="H180" s="70">
        <v>1.39</v>
      </c>
      <c r="I180" s="60" t="s">
        <v>22</v>
      </c>
      <c r="J180" s="60" t="s">
        <v>20</v>
      </c>
      <c r="K180" s="60" t="s">
        <v>41</v>
      </c>
    </row>
    <row r="181" spans="1:16" x14ac:dyDescent="0.25">
      <c r="A181" s="60">
        <v>992</v>
      </c>
      <c r="B181" s="60">
        <v>5</v>
      </c>
      <c r="C181" s="60">
        <v>2025</v>
      </c>
      <c r="D181" s="61" t="s">
        <v>359</v>
      </c>
      <c r="E181" s="61" t="str">
        <f t="shared" si="7"/>
        <v>000559</v>
      </c>
      <c r="F181" s="63">
        <v>118.827</v>
      </c>
      <c r="G181" s="63">
        <v>123.30200000000001</v>
      </c>
      <c r="H181" s="63">
        <f t="shared" ref="H181:H189" si="9">SUM(G181-F181)</f>
        <v>4.4750000000000085</v>
      </c>
      <c r="I181" s="60" t="s">
        <v>22</v>
      </c>
      <c r="J181" s="60" t="s">
        <v>20</v>
      </c>
      <c r="K181" s="60" t="s">
        <v>41</v>
      </c>
    </row>
    <row r="182" spans="1:16" x14ac:dyDescent="0.25">
      <c r="A182" s="60">
        <v>1143</v>
      </c>
      <c r="B182" s="60">
        <v>5</v>
      </c>
      <c r="C182" s="60">
        <v>2025</v>
      </c>
      <c r="D182" s="61" t="s">
        <v>360</v>
      </c>
      <c r="E182" s="61" t="str">
        <f t="shared" si="7"/>
        <v>000530</v>
      </c>
      <c r="F182" s="63">
        <v>101.003</v>
      </c>
      <c r="G182" s="63">
        <v>102.00700000000001</v>
      </c>
      <c r="H182" s="63">
        <f t="shared" si="9"/>
        <v>1.0040000000000049</v>
      </c>
      <c r="I182" s="78" t="s">
        <v>22</v>
      </c>
      <c r="J182" s="78" t="s">
        <v>20</v>
      </c>
      <c r="K182" s="78" t="s">
        <v>41</v>
      </c>
      <c r="L182" s="79"/>
      <c r="M182" s="79"/>
      <c r="N182" s="82">
        <f>SUM(H162:H182)</f>
        <v>89.187000000000012</v>
      </c>
    </row>
    <row r="183" spans="1:16" x14ac:dyDescent="0.25">
      <c r="A183" s="60">
        <v>345</v>
      </c>
      <c r="B183" s="60">
        <v>5</v>
      </c>
      <c r="C183" s="60">
        <v>2025</v>
      </c>
      <c r="D183" s="61" t="s">
        <v>140</v>
      </c>
      <c r="E183" s="61" t="str">
        <f t="shared" si="7"/>
        <v>000221</v>
      </c>
      <c r="F183" s="63">
        <v>109.42700000000001</v>
      </c>
      <c r="G183" s="63">
        <v>113.992</v>
      </c>
      <c r="H183" s="63">
        <f t="shared" si="9"/>
        <v>4.5649999999999977</v>
      </c>
      <c r="I183" s="60" t="s">
        <v>22</v>
      </c>
      <c r="J183" s="60" t="s">
        <v>85</v>
      </c>
      <c r="K183" s="60" t="s">
        <v>41</v>
      </c>
    </row>
    <row r="184" spans="1:16" ht="15.75" thickBot="1" x14ac:dyDescent="0.3">
      <c r="A184" s="60">
        <v>5278</v>
      </c>
      <c r="B184" s="60">
        <v>4</v>
      </c>
      <c r="C184" s="60">
        <v>2025</v>
      </c>
      <c r="D184" s="61" t="s">
        <v>251</v>
      </c>
      <c r="E184" s="61" t="str">
        <f t="shared" si="7"/>
        <v>004710</v>
      </c>
      <c r="F184" s="63">
        <v>5.3159999999999998</v>
      </c>
      <c r="G184" s="63">
        <v>5.8140000000000001</v>
      </c>
      <c r="H184" s="63">
        <f t="shared" si="9"/>
        <v>0.49800000000000022</v>
      </c>
      <c r="I184" s="73" t="s">
        <v>22</v>
      </c>
      <c r="J184" s="73" t="s">
        <v>85</v>
      </c>
      <c r="K184" s="73" t="s">
        <v>41</v>
      </c>
      <c r="L184" s="76"/>
      <c r="M184" s="76"/>
      <c r="N184" s="83">
        <f>SUM(H183:H184)</f>
        <v>5.0629999999999979</v>
      </c>
      <c r="O184" s="76"/>
      <c r="P184" s="88">
        <f>SUM(N156,N161,N182,N184)</f>
        <v>249.9439999999999</v>
      </c>
    </row>
    <row r="185" spans="1:16" x14ac:dyDescent="0.25">
      <c r="A185" s="60">
        <v>5235</v>
      </c>
      <c r="B185" s="60">
        <v>4</v>
      </c>
      <c r="C185" s="60">
        <v>2025</v>
      </c>
      <c r="D185" s="61" t="s">
        <v>154</v>
      </c>
      <c r="E185" s="61" t="str">
        <f t="shared" si="7"/>
        <v>026376</v>
      </c>
      <c r="F185" s="63">
        <v>100</v>
      </c>
      <c r="G185" s="63">
        <v>101.011</v>
      </c>
      <c r="H185" s="63">
        <f t="shared" si="9"/>
        <v>1.0109999999999957</v>
      </c>
      <c r="I185" s="60" t="s">
        <v>10</v>
      </c>
      <c r="J185" s="60" t="s">
        <v>84</v>
      </c>
      <c r="K185" s="60" t="s">
        <v>82</v>
      </c>
    </row>
    <row r="186" spans="1:16" x14ac:dyDescent="0.25">
      <c r="A186" s="60">
        <v>5362</v>
      </c>
      <c r="B186" s="60">
        <v>4</v>
      </c>
      <c r="C186" s="60">
        <v>2025</v>
      </c>
      <c r="D186" s="61" t="s">
        <v>196</v>
      </c>
      <c r="E186" s="61" t="str">
        <f t="shared" si="7"/>
        <v>030876</v>
      </c>
      <c r="F186" s="63">
        <v>8.2550000000000008</v>
      </c>
      <c r="G186" s="63">
        <v>10</v>
      </c>
      <c r="H186" s="63">
        <f t="shared" si="9"/>
        <v>1.7449999999999992</v>
      </c>
      <c r="I186" s="60" t="s">
        <v>10</v>
      </c>
      <c r="J186" s="60" t="s">
        <v>84</v>
      </c>
      <c r="K186" s="60" t="s">
        <v>82</v>
      </c>
    </row>
    <row r="187" spans="1:16" x14ac:dyDescent="0.25">
      <c r="A187" s="60">
        <v>5364</v>
      </c>
      <c r="B187" s="60">
        <v>4</v>
      </c>
      <c r="C187" s="60">
        <v>2025</v>
      </c>
      <c r="D187" s="61" t="s">
        <v>197</v>
      </c>
      <c r="E187" s="61" t="str">
        <f t="shared" si="7"/>
        <v>000846</v>
      </c>
      <c r="F187" s="63">
        <v>100.997</v>
      </c>
      <c r="G187" s="63">
        <v>105.003</v>
      </c>
      <c r="H187" s="63">
        <f t="shared" si="9"/>
        <v>4.0060000000000002</v>
      </c>
      <c r="I187" s="60" t="s">
        <v>10</v>
      </c>
      <c r="J187" s="60" t="s">
        <v>84</v>
      </c>
      <c r="K187" s="60" t="s">
        <v>82</v>
      </c>
    </row>
    <row r="188" spans="1:16" x14ac:dyDescent="0.25">
      <c r="A188" s="60">
        <v>5367</v>
      </c>
      <c r="B188" s="60">
        <v>4</v>
      </c>
      <c r="C188" s="60">
        <v>2025</v>
      </c>
      <c r="D188" s="61" t="s">
        <v>198</v>
      </c>
      <c r="E188" s="61" t="str">
        <f t="shared" si="7"/>
        <v>003940</v>
      </c>
      <c r="F188" s="63">
        <v>3.0219999999999998</v>
      </c>
      <c r="G188" s="63">
        <v>4.0279999999999996</v>
      </c>
      <c r="H188" s="63">
        <f t="shared" si="9"/>
        <v>1.0059999999999998</v>
      </c>
      <c r="I188" s="60" t="s">
        <v>10</v>
      </c>
      <c r="J188" s="60" t="s">
        <v>84</v>
      </c>
      <c r="K188" s="60" t="s">
        <v>82</v>
      </c>
    </row>
    <row r="189" spans="1:16" x14ac:dyDescent="0.25">
      <c r="A189" s="60">
        <v>5372</v>
      </c>
      <c r="B189" s="60">
        <v>4</v>
      </c>
      <c r="C189" s="60">
        <v>2025</v>
      </c>
      <c r="D189" s="61" t="s">
        <v>187</v>
      </c>
      <c r="E189" s="61" t="str">
        <f t="shared" si="7"/>
        <v>000844</v>
      </c>
      <c r="F189" s="63">
        <v>101</v>
      </c>
      <c r="G189" s="63">
        <v>105</v>
      </c>
      <c r="H189" s="63">
        <f t="shared" si="9"/>
        <v>4</v>
      </c>
      <c r="I189" s="60" t="s">
        <v>10</v>
      </c>
      <c r="J189" s="60" t="s">
        <v>84</v>
      </c>
      <c r="K189" s="60" t="s">
        <v>82</v>
      </c>
    </row>
    <row r="190" spans="1:16" x14ac:dyDescent="0.25">
      <c r="A190" s="60">
        <v>5280</v>
      </c>
      <c r="B190" s="60">
        <v>5</v>
      </c>
      <c r="C190" s="60">
        <v>2025</v>
      </c>
      <c r="D190" s="61" t="s">
        <v>238</v>
      </c>
      <c r="E190" s="61" t="str">
        <f t="shared" si="7"/>
        <v>000217</v>
      </c>
      <c r="F190" s="63">
        <v>100</v>
      </c>
      <c r="G190" s="63">
        <v>103.07</v>
      </c>
      <c r="H190" s="63">
        <v>3.07</v>
      </c>
      <c r="I190" s="60" t="s">
        <v>10</v>
      </c>
      <c r="J190" s="60" t="s">
        <v>84</v>
      </c>
      <c r="K190" s="60" t="s">
        <v>82</v>
      </c>
    </row>
    <row r="191" spans="1:16" x14ac:dyDescent="0.25">
      <c r="A191" s="60">
        <v>5274</v>
      </c>
      <c r="B191" s="60">
        <v>5</v>
      </c>
      <c r="C191" s="60">
        <v>2025</v>
      </c>
      <c r="D191" s="61" t="s">
        <v>239</v>
      </c>
      <c r="E191" s="61" t="str">
        <f t="shared" si="7"/>
        <v>004820</v>
      </c>
      <c r="F191" s="63">
        <v>6.1150000000000002</v>
      </c>
      <c r="G191" s="63">
        <v>6.617</v>
      </c>
      <c r="H191" s="63">
        <f t="shared" ref="H191:H222" si="10">SUM(G191-F191)</f>
        <v>0.50199999999999978</v>
      </c>
      <c r="I191" s="60" t="s">
        <v>10</v>
      </c>
      <c r="J191" s="60" t="s">
        <v>84</v>
      </c>
      <c r="K191" s="60" t="s">
        <v>82</v>
      </c>
    </row>
    <row r="192" spans="1:16" x14ac:dyDescent="0.25">
      <c r="A192" s="60">
        <v>5425</v>
      </c>
      <c r="B192" s="60">
        <v>4</v>
      </c>
      <c r="C192" s="60">
        <v>2025</v>
      </c>
      <c r="D192" s="61" t="s">
        <v>240</v>
      </c>
      <c r="E192" s="61" t="str">
        <f t="shared" si="7"/>
        <v>004530</v>
      </c>
      <c r="F192" s="63">
        <v>10.986000000000001</v>
      </c>
      <c r="G192" s="63">
        <v>13.988</v>
      </c>
      <c r="H192" s="63">
        <f t="shared" si="10"/>
        <v>3.0019999999999989</v>
      </c>
      <c r="I192" s="60" t="s">
        <v>10</v>
      </c>
      <c r="J192" s="60" t="s">
        <v>84</v>
      </c>
      <c r="K192" s="60" t="s">
        <v>82</v>
      </c>
    </row>
    <row r="193" spans="1:18" x14ac:dyDescent="0.25">
      <c r="A193" s="60">
        <v>5266</v>
      </c>
      <c r="B193" s="60">
        <v>4</v>
      </c>
      <c r="C193" s="60">
        <v>2025</v>
      </c>
      <c r="D193" s="61" t="s">
        <v>261</v>
      </c>
      <c r="E193" s="61" t="str">
        <f t="shared" si="7"/>
        <v>004553</v>
      </c>
      <c r="F193" s="63">
        <v>0.49</v>
      </c>
      <c r="G193" s="63">
        <v>0.83899999999999997</v>
      </c>
      <c r="H193" s="63">
        <f t="shared" si="10"/>
        <v>0.34899999999999998</v>
      </c>
      <c r="I193" s="60" t="s">
        <v>10</v>
      </c>
      <c r="J193" s="60" t="s">
        <v>84</v>
      </c>
      <c r="K193" s="60" t="s">
        <v>82</v>
      </c>
    </row>
    <row r="194" spans="1:18" x14ac:dyDescent="0.25">
      <c r="A194" s="60">
        <v>3568</v>
      </c>
      <c r="B194" s="60">
        <v>5</v>
      </c>
      <c r="C194" s="60">
        <v>2025</v>
      </c>
      <c r="D194" s="61" t="s">
        <v>316</v>
      </c>
      <c r="E194" s="61" t="str">
        <f t="shared" ref="E194:E257" si="11">TEXT(D194,"000000")</f>
        <v>025352</v>
      </c>
      <c r="F194" s="63">
        <v>100</v>
      </c>
      <c r="G194" s="63">
        <v>100.602</v>
      </c>
      <c r="H194" s="63">
        <f t="shared" si="10"/>
        <v>0.60200000000000387</v>
      </c>
      <c r="I194" s="60" t="s">
        <v>10</v>
      </c>
      <c r="J194" s="60" t="s">
        <v>84</v>
      </c>
      <c r="K194" s="60" t="s">
        <v>82</v>
      </c>
    </row>
    <row r="195" spans="1:18" x14ac:dyDescent="0.25">
      <c r="A195" s="60">
        <v>3992</v>
      </c>
      <c r="B195" s="60">
        <v>4</v>
      </c>
      <c r="C195" s="60">
        <v>2025</v>
      </c>
      <c r="D195" s="61" t="s">
        <v>317</v>
      </c>
      <c r="E195" s="61" t="str">
        <f t="shared" si="11"/>
        <v>025311</v>
      </c>
      <c r="F195" s="63">
        <v>100</v>
      </c>
      <c r="G195" s="63">
        <v>100.68899999999999</v>
      </c>
      <c r="H195" s="63">
        <f t="shared" si="10"/>
        <v>0.68899999999999295</v>
      </c>
      <c r="I195" s="60" t="s">
        <v>10</v>
      </c>
      <c r="J195" s="60" t="s">
        <v>84</v>
      </c>
      <c r="K195" s="60" t="s">
        <v>82</v>
      </c>
    </row>
    <row r="196" spans="1:18" x14ac:dyDescent="0.25">
      <c r="A196" s="60">
        <v>4231</v>
      </c>
      <c r="B196" s="60">
        <v>4</v>
      </c>
      <c r="C196" s="60">
        <v>2025</v>
      </c>
      <c r="D196" s="61" t="s">
        <v>318</v>
      </c>
      <c r="E196" s="61" t="str">
        <f t="shared" si="11"/>
        <v>030440</v>
      </c>
      <c r="F196" s="63">
        <v>100.02800000000001</v>
      </c>
      <c r="G196" s="63">
        <v>100.422</v>
      </c>
      <c r="H196" s="63">
        <f t="shared" si="10"/>
        <v>0.39399999999999125</v>
      </c>
      <c r="I196" s="78" t="s">
        <v>10</v>
      </c>
      <c r="J196" s="78" t="s">
        <v>84</v>
      </c>
      <c r="K196" s="78" t="s">
        <v>82</v>
      </c>
      <c r="L196" s="91"/>
      <c r="M196" s="91"/>
      <c r="N196" s="93">
        <f>SUM(H185:H196)</f>
        <v>20.375999999999983</v>
      </c>
      <c r="O196" s="68"/>
      <c r="P196" s="89"/>
      <c r="Q196" s="68"/>
      <c r="R196" s="68"/>
    </row>
    <row r="197" spans="1:18" x14ac:dyDescent="0.25">
      <c r="A197" s="60">
        <v>2997</v>
      </c>
      <c r="B197" s="60">
        <v>4</v>
      </c>
      <c r="C197" s="60">
        <v>2025</v>
      </c>
      <c r="D197" s="61" t="s">
        <v>158</v>
      </c>
      <c r="E197" s="61" t="str">
        <f t="shared" si="11"/>
        <v>003270</v>
      </c>
      <c r="F197" s="63">
        <v>300.73200000000003</v>
      </c>
      <c r="G197" s="63">
        <v>301.05</v>
      </c>
      <c r="H197" s="63">
        <f t="shared" si="10"/>
        <v>0.31799999999998363</v>
      </c>
      <c r="I197" s="60" t="s">
        <v>10</v>
      </c>
      <c r="J197" s="60" t="s">
        <v>22</v>
      </c>
      <c r="K197" s="60" t="s">
        <v>41</v>
      </c>
    </row>
    <row r="198" spans="1:18" x14ac:dyDescent="0.25">
      <c r="A198" s="60">
        <v>4265</v>
      </c>
      <c r="B198" s="60">
        <v>4</v>
      </c>
      <c r="C198" s="60">
        <v>2025</v>
      </c>
      <c r="D198" s="61" t="s">
        <v>159</v>
      </c>
      <c r="E198" s="61" t="str">
        <f t="shared" si="11"/>
        <v>004597</v>
      </c>
      <c r="F198" s="63">
        <v>10</v>
      </c>
      <c r="G198" s="63">
        <v>10.814</v>
      </c>
      <c r="H198" s="63">
        <f t="shared" si="10"/>
        <v>0.81400000000000006</v>
      </c>
      <c r="I198" s="60" t="s">
        <v>10</v>
      </c>
      <c r="J198" s="60" t="s">
        <v>22</v>
      </c>
      <c r="K198" s="60" t="s">
        <v>41</v>
      </c>
    </row>
    <row r="199" spans="1:18" x14ac:dyDescent="0.25">
      <c r="A199" s="60">
        <v>1683</v>
      </c>
      <c r="B199" s="60">
        <v>4</v>
      </c>
      <c r="C199" s="60">
        <v>2025</v>
      </c>
      <c r="D199" s="61" t="s">
        <v>214</v>
      </c>
      <c r="E199" s="61" t="str">
        <f t="shared" si="11"/>
        <v>003970</v>
      </c>
      <c r="F199" s="63">
        <v>7.149</v>
      </c>
      <c r="G199" s="63">
        <v>8.4629999999999992</v>
      </c>
      <c r="H199" s="63">
        <f t="shared" si="10"/>
        <v>1.3139999999999992</v>
      </c>
      <c r="I199" s="60" t="s">
        <v>10</v>
      </c>
      <c r="J199" s="60" t="s">
        <v>22</v>
      </c>
      <c r="K199" s="60" t="s">
        <v>41</v>
      </c>
    </row>
    <row r="200" spans="1:18" x14ac:dyDescent="0.25">
      <c r="A200" s="60">
        <v>1884</v>
      </c>
      <c r="B200" s="60">
        <v>4</v>
      </c>
      <c r="C200" s="60">
        <v>2025</v>
      </c>
      <c r="D200" s="61" t="s">
        <v>215</v>
      </c>
      <c r="E200" s="61" t="str">
        <f t="shared" si="11"/>
        <v>003950</v>
      </c>
      <c r="F200" s="63">
        <v>2.0459999999999998</v>
      </c>
      <c r="G200" s="63">
        <v>2.2229999999999999</v>
      </c>
      <c r="H200" s="63">
        <f t="shared" si="10"/>
        <v>0.17700000000000005</v>
      </c>
      <c r="I200" s="60" t="s">
        <v>10</v>
      </c>
      <c r="J200" s="60" t="s">
        <v>22</v>
      </c>
      <c r="K200" s="60" t="s">
        <v>41</v>
      </c>
    </row>
    <row r="201" spans="1:18" x14ac:dyDescent="0.25">
      <c r="A201" s="60">
        <v>2141</v>
      </c>
      <c r="B201" s="60">
        <v>4</v>
      </c>
      <c r="C201" s="60">
        <v>2025</v>
      </c>
      <c r="D201" s="61" t="s">
        <v>215</v>
      </c>
      <c r="E201" s="61" t="str">
        <f t="shared" si="11"/>
        <v>003950</v>
      </c>
      <c r="F201" s="63">
        <v>1.748</v>
      </c>
      <c r="G201" s="63">
        <v>1.9810000000000001</v>
      </c>
      <c r="H201" s="63">
        <f t="shared" si="10"/>
        <v>0.2330000000000001</v>
      </c>
      <c r="I201" s="60" t="s">
        <v>10</v>
      </c>
      <c r="J201" s="60" t="s">
        <v>22</v>
      </c>
      <c r="K201" s="60" t="s">
        <v>41</v>
      </c>
    </row>
    <row r="202" spans="1:18" x14ac:dyDescent="0.25">
      <c r="A202" s="60">
        <v>2246</v>
      </c>
      <c r="B202" s="60">
        <v>4</v>
      </c>
      <c r="C202" s="60">
        <v>2025</v>
      </c>
      <c r="D202" s="61" t="s">
        <v>216</v>
      </c>
      <c r="E202" s="61" t="str">
        <f t="shared" si="11"/>
        <v>004040</v>
      </c>
      <c r="F202" s="63">
        <v>10.958</v>
      </c>
      <c r="G202" s="63">
        <v>12.502000000000001</v>
      </c>
      <c r="H202" s="63">
        <f t="shared" si="10"/>
        <v>1.5440000000000005</v>
      </c>
      <c r="I202" s="60" t="s">
        <v>10</v>
      </c>
      <c r="J202" s="60" t="s">
        <v>22</v>
      </c>
      <c r="K202" s="60" t="s">
        <v>41</v>
      </c>
    </row>
    <row r="203" spans="1:18" x14ac:dyDescent="0.25">
      <c r="A203" s="60">
        <v>2356</v>
      </c>
      <c r="B203" s="60">
        <v>4</v>
      </c>
      <c r="C203" s="60">
        <v>2025</v>
      </c>
      <c r="D203" s="61" t="s">
        <v>215</v>
      </c>
      <c r="E203" s="61" t="str">
        <f t="shared" si="11"/>
        <v>003950</v>
      </c>
      <c r="F203" s="63">
        <v>2.2229999999999999</v>
      </c>
      <c r="G203" s="63">
        <v>4.0119999999999996</v>
      </c>
      <c r="H203" s="63">
        <f t="shared" si="10"/>
        <v>1.7889999999999997</v>
      </c>
      <c r="I203" s="60" t="s">
        <v>10</v>
      </c>
      <c r="J203" s="60" t="s">
        <v>22</v>
      </c>
      <c r="K203" s="60" t="s">
        <v>41</v>
      </c>
    </row>
    <row r="204" spans="1:18" x14ac:dyDescent="0.25">
      <c r="A204" s="60">
        <v>2371</v>
      </c>
      <c r="B204" s="60">
        <v>4</v>
      </c>
      <c r="C204" s="60">
        <v>2025</v>
      </c>
      <c r="D204" s="61" t="s">
        <v>215</v>
      </c>
      <c r="E204" s="61" t="str">
        <f t="shared" si="11"/>
        <v>003950</v>
      </c>
      <c r="F204" s="63">
        <v>4.0119999999999996</v>
      </c>
      <c r="G204" s="63">
        <v>5.2610000000000001</v>
      </c>
      <c r="H204" s="63">
        <f t="shared" si="10"/>
        <v>1.2490000000000006</v>
      </c>
      <c r="I204" s="60" t="s">
        <v>10</v>
      </c>
      <c r="J204" s="60" t="s">
        <v>22</v>
      </c>
      <c r="K204" s="60" t="s">
        <v>41</v>
      </c>
    </row>
    <row r="205" spans="1:18" x14ac:dyDescent="0.25">
      <c r="A205" s="60">
        <v>2379</v>
      </c>
      <c r="B205" s="60">
        <v>4</v>
      </c>
      <c r="C205" s="60">
        <v>2025</v>
      </c>
      <c r="D205" s="61" t="s">
        <v>215</v>
      </c>
      <c r="E205" s="61" t="str">
        <f t="shared" si="11"/>
        <v>003950</v>
      </c>
      <c r="F205" s="63">
        <v>5.2610000000000001</v>
      </c>
      <c r="G205" s="63">
        <v>6.0490000000000004</v>
      </c>
      <c r="H205" s="63">
        <f t="shared" si="10"/>
        <v>0.78800000000000026</v>
      </c>
      <c r="I205" s="60" t="s">
        <v>10</v>
      </c>
      <c r="J205" s="60" t="s">
        <v>22</v>
      </c>
      <c r="K205" s="60" t="s">
        <v>41</v>
      </c>
    </row>
    <row r="206" spans="1:18" x14ac:dyDescent="0.25">
      <c r="A206" s="60">
        <v>2517</v>
      </c>
      <c r="B206" s="60">
        <v>4</v>
      </c>
      <c r="C206" s="60">
        <v>2025</v>
      </c>
      <c r="D206" s="61" t="s">
        <v>217</v>
      </c>
      <c r="E206" s="61" t="str">
        <f t="shared" si="11"/>
        <v>004180</v>
      </c>
      <c r="F206" s="63">
        <v>7.07</v>
      </c>
      <c r="G206" s="63">
        <v>7.5910000000000002</v>
      </c>
      <c r="H206" s="63">
        <f t="shared" si="10"/>
        <v>0.52099999999999991</v>
      </c>
      <c r="I206" s="60" t="s">
        <v>10</v>
      </c>
      <c r="J206" s="60" t="s">
        <v>22</v>
      </c>
      <c r="K206" s="60" t="s">
        <v>41</v>
      </c>
    </row>
    <row r="207" spans="1:18" x14ac:dyDescent="0.25">
      <c r="A207" s="60">
        <v>2657</v>
      </c>
      <c r="B207" s="60">
        <v>4</v>
      </c>
      <c r="C207" s="60">
        <v>2025</v>
      </c>
      <c r="D207" s="61" t="s">
        <v>218</v>
      </c>
      <c r="E207" s="61" t="str">
        <f t="shared" si="11"/>
        <v>004190</v>
      </c>
      <c r="F207" s="63">
        <v>8.1</v>
      </c>
      <c r="G207" s="63">
        <v>9.2379999999999995</v>
      </c>
      <c r="H207" s="63">
        <f t="shared" si="10"/>
        <v>1.1379999999999999</v>
      </c>
      <c r="I207" s="60" t="s">
        <v>10</v>
      </c>
      <c r="J207" s="60" t="s">
        <v>22</v>
      </c>
      <c r="K207" s="60" t="s">
        <v>41</v>
      </c>
    </row>
    <row r="208" spans="1:18" x14ac:dyDescent="0.25">
      <c r="A208" s="60">
        <v>3287</v>
      </c>
      <c r="B208" s="60">
        <v>4</v>
      </c>
      <c r="C208" s="60">
        <v>2025</v>
      </c>
      <c r="D208" s="61" t="s">
        <v>219</v>
      </c>
      <c r="E208" s="61" t="str">
        <f t="shared" si="11"/>
        <v>004030</v>
      </c>
      <c r="F208" s="63">
        <v>3.93</v>
      </c>
      <c r="G208" s="63">
        <v>4.9240000000000004</v>
      </c>
      <c r="H208" s="63">
        <f t="shared" si="10"/>
        <v>0.99400000000000022</v>
      </c>
      <c r="I208" s="60" t="s">
        <v>10</v>
      </c>
      <c r="J208" s="60" t="s">
        <v>22</v>
      </c>
      <c r="K208" s="60" t="s">
        <v>41</v>
      </c>
    </row>
    <row r="209" spans="1:11" x14ac:dyDescent="0.25">
      <c r="A209" s="60">
        <v>3536</v>
      </c>
      <c r="B209" s="60">
        <v>4</v>
      </c>
      <c r="C209" s="60">
        <v>2025</v>
      </c>
      <c r="D209" s="61" t="s">
        <v>220</v>
      </c>
      <c r="E209" s="61" t="str">
        <f t="shared" si="11"/>
        <v>030478</v>
      </c>
      <c r="F209" s="63">
        <v>100</v>
      </c>
      <c r="G209" s="63">
        <v>100.56</v>
      </c>
      <c r="H209" s="63">
        <f t="shared" si="10"/>
        <v>0.56000000000000227</v>
      </c>
      <c r="I209" s="60" t="s">
        <v>10</v>
      </c>
      <c r="J209" s="60" t="s">
        <v>22</v>
      </c>
      <c r="K209" s="60" t="s">
        <v>41</v>
      </c>
    </row>
    <row r="210" spans="1:11" x14ac:dyDescent="0.25">
      <c r="A210" s="60">
        <v>2135</v>
      </c>
      <c r="B210" s="60">
        <v>4</v>
      </c>
      <c r="C210" s="60">
        <v>2025</v>
      </c>
      <c r="D210" s="61" t="s">
        <v>215</v>
      </c>
      <c r="E210" s="61" t="str">
        <f t="shared" si="11"/>
        <v>003950</v>
      </c>
      <c r="F210" s="63">
        <v>1.012</v>
      </c>
      <c r="G210" s="63">
        <v>1.748</v>
      </c>
      <c r="H210" s="63">
        <f t="shared" si="10"/>
        <v>0.73599999999999999</v>
      </c>
      <c r="I210" s="60" t="s">
        <v>10</v>
      </c>
      <c r="J210" s="60" t="s">
        <v>22</v>
      </c>
      <c r="K210" s="60" t="s">
        <v>41</v>
      </c>
    </row>
    <row r="211" spans="1:11" x14ac:dyDescent="0.25">
      <c r="A211" s="60">
        <v>5366</v>
      </c>
      <c r="B211" s="60">
        <v>4</v>
      </c>
      <c r="C211" s="60">
        <v>2025</v>
      </c>
      <c r="D211" s="61" t="s">
        <v>198</v>
      </c>
      <c r="E211" s="61" t="str">
        <f t="shared" si="11"/>
        <v>003940</v>
      </c>
      <c r="F211" s="63">
        <v>1.014</v>
      </c>
      <c r="G211" s="63">
        <v>2.0139999999999998</v>
      </c>
      <c r="H211" s="63">
        <f t="shared" si="10"/>
        <v>0.99999999999999978</v>
      </c>
      <c r="I211" s="60" t="s">
        <v>10</v>
      </c>
      <c r="J211" s="60" t="s">
        <v>22</v>
      </c>
      <c r="K211" s="60" t="s">
        <v>41</v>
      </c>
    </row>
    <row r="212" spans="1:11" x14ac:dyDescent="0.25">
      <c r="A212" s="60">
        <v>5368</v>
      </c>
      <c r="B212" s="60">
        <v>4</v>
      </c>
      <c r="C212" s="60">
        <v>2025</v>
      </c>
      <c r="D212" s="61" t="s">
        <v>216</v>
      </c>
      <c r="E212" s="61" t="str">
        <f t="shared" si="11"/>
        <v>004040</v>
      </c>
      <c r="F212" s="63">
        <v>5.4420000000000002</v>
      </c>
      <c r="G212" s="63">
        <v>7.17</v>
      </c>
      <c r="H212" s="63">
        <f t="shared" si="10"/>
        <v>1.7279999999999998</v>
      </c>
      <c r="I212" s="60" t="s">
        <v>10</v>
      </c>
      <c r="J212" s="60" t="s">
        <v>22</v>
      </c>
      <c r="K212" s="60" t="s">
        <v>41</v>
      </c>
    </row>
    <row r="213" spans="1:11" x14ac:dyDescent="0.25">
      <c r="A213" s="60">
        <v>5369</v>
      </c>
      <c r="B213" s="60">
        <v>4</v>
      </c>
      <c r="C213" s="60">
        <v>2025</v>
      </c>
      <c r="D213" s="61" t="s">
        <v>214</v>
      </c>
      <c r="E213" s="61" t="str">
        <f t="shared" si="11"/>
        <v>003970</v>
      </c>
      <c r="F213" s="63">
        <v>6.9770000000000003</v>
      </c>
      <c r="G213" s="63">
        <v>7.149</v>
      </c>
      <c r="H213" s="63">
        <f t="shared" si="10"/>
        <v>0.17199999999999971</v>
      </c>
      <c r="I213" s="60" t="s">
        <v>10</v>
      </c>
      <c r="J213" s="60" t="s">
        <v>22</v>
      </c>
      <c r="K213" s="60" t="s">
        <v>41</v>
      </c>
    </row>
    <row r="214" spans="1:11" x14ac:dyDescent="0.25">
      <c r="A214" s="60">
        <v>5370</v>
      </c>
      <c r="B214" s="60">
        <v>4</v>
      </c>
      <c r="C214" s="60">
        <v>2025</v>
      </c>
      <c r="D214" s="61" t="s">
        <v>179</v>
      </c>
      <c r="E214" s="61" t="str">
        <f t="shared" si="11"/>
        <v>004160</v>
      </c>
      <c r="F214" s="63">
        <v>2.008</v>
      </c>
      <c r="G214" s="63">
        <v>3.5179999999999998</v>
      </c>
      <c r="H214" s="63">
        <f t="shared" si="10"/>
        <v>1.5099999999999998</v>
      </c>
      <c r="I214" s="60" t="s">
        <v>10</v>
      </c>
      <c r="J214" s="60" t="s">
        <v>22</v>
      </c>
      <c r="K214" s="60" t="s">
        <v>41</v>
      </c>
    </row>
    <row r="215" spans="1:11" x14ac:dyDescent="0.25">
      <c r="A215" s="60">
        <v>5371</v>
      </c>
      <c r="B215" s="60">
        <v>4</v>
      </c>
      <c r="C215" s="60">
        <v>2025</v>
      </c>
      <c r="D215" s="61" t="s">
        <v>219</v>
      </c>
      <c r="E215" s="61" t="str">
        <f t="shared" si="11"/>
        <v>004030</v>
      </c>
      <c r="F215" s="63">
        <v>2.944</v>
      </c>
      <c r="G215" s="63">
        <v>3.7629999999999999</v>
      </c>
      <c r="H215" s="63">
        <f t="shared" si="10"/>
        <v>0.81899999999999995</v>
      </c>
      <c r="I215" s="60" t="s">
        <v>10</v>
      </c>
      <c r="J215" s="60" t="s">
        <v>22</v>
      </c>
      <c r="K215" s="60" t="s">
        <v>41</v>
      </c>
    </row>
    <row r="216" spans="1:11" x14ac:dyDescent="0.25">
      <c r="A216" s="60">
        <v>2019</v>
      </c>
      <c r="B216" s="60">
        <v>4</v>
      </c>
      <c r="C216" s="60">
        <v>2025</v>
      </c>
      <c r="D216" s="61" t="s">
        <v>141</v>
      </c>
      <c r="E216" s="61" t="str">
        <f t="shared" si="11"/>
        <v>002600</v>
      </c>
      <c r="F216" s="63">
        <v>8.9700000000000006</v>
      </c>
      <c r="G216" s="63">
        <v>11.984</v>
      </c>
      <c r="H216" s="63">
        <f t="shared" si="10"/>
        <v>3.0139999999999993</v>
      </c>
      <c r="I216" s="60" t="s">
        <v>10</v>
      </c>
      <c r="J216" s="60" t="s">
        <v>22</v>
      </c>
      <c r="K216" s="60" t="s">
        <v>41</v>
      </c>
    </row>
    <row r="217" spans="1:11" x14ac:dyDescent="0.25">
      <c r="A217" s="60">
        <v>5258</v>
      </c>
      <c r="B217" s="60">
        <v>4</v>
      </c>
      <c r="C217" s="60">
        <v>2025</v>
      </c>
      <c r="D217" s="61" t="s">
        <v>249</v>
      </c>
      <c r="E217" s="61" t="str">
        <f t="shared" si="11"/>
        <v>002563</v>
      </c>
      <c r="F217" s="63">
        <v>101.09</v>
      </c>
      <c r="G217" s="63">
        <v>101.34</v>
      </c>
      <c r="H217" s="63">
        <f t="shared" si="10"/>
        <v>0.25</v>
      </c>
      <c r="I217" s="60" t="s">
        <v>10</v>
      </c>
      <c r="J217" s="60" t="s">
        <v>22</v>
      </c>
      <c r="K217" s="60" t="s">
        <v>41</v>
      </c>
    </row>
    <row r="218" spans="1:11" x14ac:dyDescent="0.25">
      <c r="A218" s="66">
        <v>7</v>
      </c>
      <c r="B218" s="60">
        <v>4</v>
      </c>
      <c r="C218" s="60">
        <v>2025</v>
      </c>
      <c r="D218" s="61" t="s">
        <v>253</v>
      </c>
      <c r="E218" s="61" t="str">
        <f t="shared" si="11"/>
        <v>000298</v>
      </c>
      <c r="F218" s="63">
        <v>106.892</v>
      </c>
      <c r="G218" s="63">
        <v>110.126</v>
      </c>
      <c r="H218" s="63">
        <f t="shared" si="10"/>
        <v>3.2340000000000089</v>
      </c>
      <c r="I218" s="60" t="s">
        <v>10</v>
      </c>
      <c r="J218" s="60" t="s">
        <v>22</v>
      </c>
      <c r="K218" s="60" t="s">
        <v>41</v>
      </c>
    </row>
    <row r="219" spans="1:11" x14ac:dyDescent="0.25">
      <c r="A219" s="60">
        <v>836</v>
      </c>
      <c r="B219" s="60">
        <v>4</v>
      </c>
      <c r="C219" s="60">
        <v>2025</v>
      </c>
      <c r="D219" s="61" t="s">
        <v>253</v>
      </c>
      <c r="E219" s="61" t="str">
        <f t="shared" si="11"/>
        <v>000298</v>
      </c>
      <c r="F219" s="63">
        <v>109.125</v>
      </c>
      <c r="G219" s="63">
        <v>110.126</v>
      </c>
      <c r="H219" s="63">
        <f t="shared" si="10"/>
        <v>1.0010000000000048</v>
      </c>
      <c r="I219" s="60" t="s">
        <v>10</v>
      </c>
      <c r="J219" s="60" t="s">
        <v>22</v>
      </c>
      <c r="K219" s="60" t="s">
        <v>41</v>
      </c>
    </row>
    <row r="220" spans="1:11" x14ac:dyDescent="0.25">
      <c r="A220" s="60">
        <v>3979</v>
      </c>
      <c r="B220" s="60">
        <v>4</v>
      </c>
      <c r="C220" s="60">
        <v>2025</v>
      </c>
      <c r="D220" s="61" t="s">
        <v>254</v>
      </c>
      <c r="E220" s="61" t="str">
        <f t="shared" si="11"/>
        <v>025805</v>
      </c>
      <c r="F220" s="63">
        <v>99.988</v>
      </c>
      <c r="G220" s="63">
        <v>100.123</v>
      </c>
      <c r="H220" s="63">
        <f t="shared" si="10"/>
        <v>0.13500000000000512</v>
      </c>
      <c r="I220" s="60" t="s">
        <v>10</v>
      </c>
      <c r="J220" s="60" t="s">
        <v>22</v>
      </c>
      <c r="K220" s="60" t="s">
        <v>41</v>
      </c>
    </row>
    <row r="221" spans="1:11" x14ac:dyDescent="0.25">
      <c r="A221" s="60">
        <v>4355</v>
      </c>
      <c r="B221" s="60">
        <v>4</v>
      </c>
      <c r="C221" s="60">
        <v>2025</v>
      </c>
      <c r="D221" s="61" t="s">
        <v>255</v>
      </c>
      <c r="E221" s="61" t="str">
        <f t="shared" si="11"/>
        <v>012094</v>
      </c>
      <c r="F221" s="63">
        <v>100.123</v>
      </c>
      <c r="G221" s="63">
        <v>103.502</v>
      </c>
      <c r="H221" s="63">
        <f t="shared" si="10"/>
        <v>3.3789999999999907</v>
      </c>
      <c r="I221" s="60" t="s">
        <v>10</v>
      </c>
      <c r="J221" s="60" t="s">
        <v>22</v>
      </c>
      <c r="K221" s="60" t="s">
        <v>41</v>
      </c>
    </row>
    <row r="222" spans="1:11" x14ac:dyDescent="0.25">
      <c r="A222" s="60">
        <v>5124</v>
      </c>
      <c r="B222" s="60">
        <v>4</v>
      </c>
      <c r="C222" s="60">
        <v>2025</v>
      </c>
      <c r="D222" s="61" t="s">
        <v>256</v>
      </c>
      <c r="E222" s="61" t="str">
        <f t="shared" si="11"/>
        <v>012355</v>
      </c>
      <c r="F222" s="63">
        <v>102.515</v>
      </c>
      <c r="G222" s="63">
        <v>103.523</v>
      </c>
      <c r="H222" s="63">
        <f t="shared" si="10"/>
        <v>1.0079999999999956</v>
      </c>
      <c r="I222" s="60" t="s">
        <v>10</v>
      </c>
      <c r="J222" s="60" t="s">
        <v>22</v>
      </c>
      <c r="K222" s="60" t="s">
        <v>41</v>
      </c>
    </row>
    <row r="223" spans="1:11" x14ac:dyDescent="0.25">
      <c r="A223" s="60">
        <v>4452</v>
      </c>
      <c r="B223" s="60">
        <v>3</v>
      </c>
      <c r="C223" s="60">
        <v>2025</v>
      </c>
      <c r="D223" s="61" t="s">
        <v>257</v>
      </c>
      <c r="E223" s="61" t="str">
        <f t="shared" si="11"/>
        <v>015871</v>
      </c>
      <c r="F223" s="63">
        <v>100</v>
      </c>
      <c r="G223" s="63">
        <v>101.182</v>
      </c>
      <c r="H223" s="63">
        <f t="shared" ref="H223:H254" si="12">SUM(G223-F223)</f>
        <v>1.1820000000000022</v>
      </c>
      <c r="I223" s="60" t="s">
        <v>10</v>
      </c>
      <c r="J223" s="60" t="s">
        <v>22</v>
      </c>
      <c r="K223" s="60" t="s">
        <v>41</v>
      </c>
    </row>
    <row r="224" spans="1:11" x14ac:dyDescent="0.25">
      <c r="A224" s="60">
        <v>87</v>
      </c>
      <c r="B224" s="60">
        <v>4</v>
      </c>
      <c r="C224" s="60">
        <v>2025</v>
      </c>
      <c r="D224" s="61" t="s">
        <v>263</v>
      </c>
      <c r="E224" s="61" t="str">
        <f t="shared" si="11"/>
        <v>000212</v>
      </c>
      <c r="F224" s="63">
        <v>104.416</v>
      </c>
      <c r="G224" s="63">
        <v>106.438</v>
      </c>
      <c r="H224" s="63">
        <f t="shared" si="12"/>
        <v>2.0220000000000056</v>
      </c>
      <c r="I224" s="60" t="s">
        <v>10</v>
      </c>
      <c r="J224" s="60" t="s">
        <v>22</v>
      </c>
      <c r="K224" s="60" t="s">
        <v>41</v>
      </c>
    </row>
    <row r="225" spans="1:18" x14ac:dyDescent="0.25">
      <c r="A225" s="60">
        <v>233</v>
      </c>
      <c r="B225" s="60">
        <v>4</v>
      </c>
      <c r="C225" s="60">
        <v>2025</v>
      </c>
      <c r="D225" s="61" t="s">
        <v>264</v>
      </c>
      <c r="E225" s="61" t="str">
        <f t="shared" si="11"/>
        <v>000257</v>
      </c>
      <c r="F225" s="63">
        <v>101.22</v>
      </c>
      <c r="G225" s="63">
        <v>102.771</v>
      </c>
      <c r="H225" s="63">
        <f t="shared" si="12"/>
        <v>1.5510000000000019</v>
      </c>
      <c r="I225" s="60" t="s">
        <v>10</v>
      </c>
      <c r="J225" s="60" t="s">
        <v>22</v>
      </c>
      <c r="K225" s="60" t="s">
        <v>41</v>
      </c>
    </row>
    <row r="226" spans="1:18" x14ac:dyDescent="0.25">
      <c r="A226" s="60">
        <v>2155</v>
      </c>
      <c r="B226" s="60">
        <v>4</v>
      </c>
      <c r="C226" s="60">
        <v>2025</v>
      </c>
      <c r="D226" s="61" t="s">
        <v>265</v>
      </c>
      <c r="E226" s="61" t="str">
        <f t="shared" si="11"/>
        <v>002550</v>
      </c>
      <c r="F226" s="63">
        <v>4.0529999999999999</v>
      </c>
      <c r="G226" s="63">
        <v>5.0060000000000002</v>
      </c>
      <c r="H226" s="63">
        <f t="shared" si="12"/>
        <v>0.95300000000000029</v>
      </c>
      <c r="I226" s="60" t="s">
        <v>10</v>
      </c>
      <c r="J226" s="60" t="s">
        <v>22</v>
      </c>
      <c r="K226" s="60" t="s">
        <v>41</v>
      </c>
      <c r="L226" s="68"/>
      <c r="M226" s="68"/>
      <c r="N226" s="84"/>
      <c r="O226" s="68"/>
      <c r="P226" s="89"/>
      <c r="Q226" s="68"/>
      <c r="R226" s="68"/>
    </row>
    <row r="227" spans="1:18" x14ac:dyDescent="0.25">
      <c r="A227" s="60">
        <v>2164</v>
      </c>
      <c r="B227" s="60">
        <v>4</v>
      </c>
      <c r="C227" s="60">
        <v>2025</v>
      </c>
      <c r="D227" s="61" t="s">
        <v>265</v>
      </c>
      <c r="E227" s="61" t="str">
        <f t="shared" si="11"/>
        <v>002550</v>
      </c>
      <c r="F227" s="63">
        <v>5.0060000000000002</v>
      </c>
      <c r="G227" s="63">
        <v>7.5140000000000002</v>
      </c>
      <c r="H227" s="63">
        <f t="shared" si="12"/>
        <v>2.508</v>
      </c>
      <c r="I227" s="60" t="s">
        <v>10</v>
      </c>
      <c r="J227" s="60" t="s">
        <v>22</v>
      </c>
      <c r="K227" s="60" t="s">
        <v>41</v>
      </c>
    </row>
    <row r="228" spans="1:18" x14ac:dyDescent="0.25">
      <c r="A228" s="60">
        <v>2170</v>
      </c>
      <c r="B228" s="60">
        <v>4</v>
      </c>
      <c r="C228" s="60">
        <v>2025</v>
      </c>
      <c r="D228" s="61" t="s">
        <v>265</v>
      </c>
      <c r="E228" s="61" t="str">
        <f t="shared" si="11"/>
        <v>002550</v>
      </c>
      <c r="F228" s="63">
        <v>7.5140000000000002</v>
      </c>
      <c r="G228" s="63">
        <v>9.5269999999999992</v>
      </c>
      <c r="H228" s="63">
        <f t="shared" si="12"/>
        <v>2.012999999999999</v>
      </c>
      <c r="I228" s="60" t="s">
        <v>10</v>
      </c>
      <c r="J228" s="60" t="s">
        <v>22</v>
      </c>
      <c r="K228" s="60" t="s">
        <v>41</v>
      </c>
    </row>
    <row r="229" spans="1:18" x14ac:dyDescent="0.25">
      <c r="A229" s="60">
        <v>3346</v>
      </c>
      <c r="B229" s="60">
        <v>4</v>
      </c>
      <c r="C229" s="60">
        <v>2025</v>
      </c>
      <c r="D229" s="61" t="s">
        <v>266</v>
      </c>
      <c r="E229" s="61" t="str">
        <f t="shared" si="11"/>
        <v>004562</v>
      </c>
      <c r="F229" s="63">
        <v>10.7</v>
      </c>
      <c r="G229" s="63">
        <v>11.568</v>
      </c>
      <c r="H229" s="63">
        <f t="shared" si="12"/>
        <v>0.86800000000000033</v>
      </c>
      <c r="I229" s="60" t="s">
        <v>10</v>
      </c>
      <c r="J229" s="60" t="s">
        <v>22</v>
      </c>
      <c r="K229" s="60" t="s">
        <v>41</v>
      </c>
    </row>
    <row r="230" spans="1:18" x14ac:dyDescent="0.25">
      <c r="A230" s="60">
        <v>4964</v>
      </c>
      <c r="B230" s="60">
        <v>4</v>
      </c>
      <c r="C230" s="60">
        <v>2025</v>
      </c>
      <c r="D230" s="61" t="s">
        <v>261</v>
      </c>
      <c r="E230" s="61" t="str">
        <f t="shared" si="11"/>
        <v>004553</v>
      </c>
      <c r="F230" s="63">
        <v>0</v>
      </c>
      <c r="G230" s="63">
        <v>0.49</v>
      </c>
      <c r="H230" s="63">
        <f t="shared" si="12"/>
        <v>0.49</v>
      </c>
      <c r="I230" s="60" t="s">
        <v>10</v>
      </c>
      <c r="J230" s="60" t="s">
        <v>22</v>
      </c>
      <c r="K230" s="60" t="s">
        <v>41</v>
      </c>
    </row>
    <row r="231" spans="1:18" x14ac:dyDescent="0.25">
      <c r="A231" s="60">
        <v>5182</v>
      </c>
      <c r="B231" s="60">
        <v>4</v>
      </c>
      <c r="C231" s="60">
        <v>2025</v>
      </c>
      <c r="D231" s="61" t="s">
        <v>267</v>
      </c>
      <c r="E231" s="61" t="str">
        <f t="shared" si="11"/>
        <v>002560</v>
      </c>
      <c r="F231" s="63">
        <v>4.5650000000000004</v>
      </c>
      <c r="G231" s="63">
        <v>6.5380000000000003</v>
      </c>
      <c r="H231" s="63">
        <f t="shared" si="12"/>
        <v>1.9729999999999999</v>
      </c>
      <c r="I231" s="60" t="s">
        <v>10</v>
      </c>
      <c r="J231" s="60" t="s">
        <v>22</v>
      </c>
      <c r="K231" s="60" t="s">
        <v>41</v>
      </c>
    </row>
    <row r="232" spans="1:18" x14ac:dyDescent="0.25">
      <c r="A232" s="60">
        <v>5190</v>
      </c>
      <c r="B232" s="60">
        <v>4</v>
      </c>
      <c r="C232" s="60">
        <v>2025</v>
      </c>
      <c r="D232" s="61" t="s">
        <v>267</v>
      </c>
      <c r="E232" s="61" t="str">
        <f t="shared" si="11"/>
        <v>002560</v>
      </c>
      <c r="F232" s="63">
        <v>0</v>
      </c>
      <c r="G232" s="63">
        <v>4.4870000000000001</v>
      </c>
      <c r="H232" s="63">
        <f t="shared" si="12"/>
        <v>4.4870000000000001</v>
      </c>
      <c r="I232" s="78" t="s">
        <v>10</v>
      </c>
      <c r="J232" s="78" t="s">
        <v>22</v>
      </c>
      <c r="K232" s="78" t="s">
        <v>41</v>
      </c>
      <c r="L232" s="79"/>
      <c r="M232" s="79"/>
      <c r="N232" s="82">
        <f>SUM(H197:H232)</f>
        <v>47.472000000000008</v>
      </c>
    </row>
    <row r="233" spans="1:18" x14ac:dyDescent="0.25">
      <c r="A233" s="60">
        <v>113</v>
      </c>
      <c r="B233" s="60">
        <v>4</v>
      </c>
      <c r="C233" s="60">
        <v>2025</v>
      </c>
      <c r="D233" s="61" t="s">
        <v>221</v>
      </c>
      <c r="E233" s="61" t="str">
        <f t="shared" si="11"/>
        <v>000862</v>
      </c>
      <c r="F233" s="63">
        <v>103.99</v>
      </c>
      <c r="G233" s="63">
        <v>105.96</v>
      </c>
      <c r="H233" s="63">
        <f t="shared" si="12"/>
        <v>1.9699999999999989</v>
      </c>
      <c r="I233" s="60" t="s">
        <v>10</v>
      </c>
      <c r="J233" s="60" t="s">
        <v>85</v>
      </c>
      <c r="K233" s="60" t="s">
        <v>41</v>
      </c>
    </row>
    <row r="234" spans="1:18" x14ac:dyDescent="0.25">
      <c r="A234" s="60">
        <v>69</v>
      </c>
      <c r="B234" s="60">
        <v>4</v>
      </c>
      <c r="C234" s="60">
        <v>2025</v>
      </c>
      <c r="D234" s="61" t="s">
        <v>142</v>
      </c>
      <c r="E234" s="61" t="str">
        <f t="shared" si="11"/>
        <v>000199</v>
      </c>
      <c r="F234" s="63">
        <v>0</v>
      </c>
      <c r="G234" s="63">
        <v>0.16200000000000001</v>
      </c>
      <c r="H234" s="63">
        <f t="shared" si="12"/>
        <v>0.16200000000000001</v>
      </c>
      <c r="I234" s="60" t="s">
        <v>10</v>
      </c>
      <c r="J234" s="60" t="s">
        <v>85</v>
      </c>
      <c r="K234" s="60" t="s">
        <v>41</v>
      </c>
    </row>
    <row r="235" spans="1:18" x14ac:dyDescent="0.25">
      <c r="A235" s="60">
        <v>828</v>
      </c>
      <c r="B235" s="60">
        <v>4</v>
      </c>
      <c r="C235" s="60">
        <v>2025</v>
      </c>
      <c r="D235" s="61" t="s">
        <v>143</v>
      </c>
      <c r="E235" s="61" t="str">
        <f t="shared" si="11"/>
        <v>002000</v>
      </c>
      <c r="F235" s="63">
        <v>68.849999999999994</v>
      </c>
      <c r="G235" s="63">
        <v>69.763999999999996</v>
      </c>
      <c r="H235" s="63">
        <f t="shared" si="12"/>
        <v>0.91400000000000148</v>
      </c>
      <c r="I235" s="60" t="s">
        <v>10</v>
      </c>
      <c r="J235" s="60" t="s">
        <v>85</v>
      </c>
      <c r="K235" s="60" t="s">
        <v>41</v>
      </c>
    </row>
    <row r="236" spans="1:18" s="68" customFormat="1" x14ac:dyDescent="0.25">
      <c r="A236" s="60">
        <v>1106</v>
      </c>
      <c r="B236" s="60">
        <v>4</v>
      </c>
      <c r="C236" s="60">
        <v>2025</v>
      </c>
      <c r="D236" s="61" t="s">
        <v>144</v>
      </c>
      <c r="E236" s="61" t="str">
        <f t="shared" si="11"/>
        <v>002167</v>
      </c>
      <c r="F236" s="63">
        <v>1</v>
      </c>
      <c r="G236" s="63">
        <v>1.258</v>
      </c>
      <c r="H236" s="63">
        <f t="shared" si="12"/>
        <v>0.25800000000000001</v>
      </c>
      <c r="I236" s="60" t="s">
        <v>10</v>
      </c>
      <c r="J236" s="60" t="s">
        <v>85</v>
      </c>
      <c r="K236" s="60" t="s">
        <v>41</v>
      </c>
      <c r="L236" s="64"/>
      <c r="M236" s="64"/>
      <c r="N236" s="81"/>
      <c r="O236" s="64"/>
      <c r="P236" s="87"/>
      <c r="Q236" s="64"/>
      <c r="R236" s="64"/>
    </row>
    <row r="237" spans="1:18" x14ac:dyDescent="0.25">
      <c r="A237" s="60">
        <v>1395</v>
      </c>
      <c r="B237" s="60">
        <v>4</v>
      </c>
      <c r="C237" s="60">
        <v>2025</v>
      </c>
      <c r="D237" s="61" t="s">
        <v>145</v>
      </c>
      <c r="E237" s="61" t="str">
        <f t="shared" si="11"/>
        <v>002150</v>
      </c>
      <c r="F237" s="63">
        <v>1.4319999999999999</v>
      </c>
      <c r="G237" s="63">
        <v>4.1189999999999998</v>
      </c>
      <c r="H237" s="63">
        <f t="shared" si="12"/>
        <v>2.6869999999999998</v>
      </c>
      <c r="I237" s="60" t="s">
        <v>10</v>
      </c>
      <c r="J237" s="60" t="s">
        <v>85</v>
      </c>
      <c r="K237" s="60" t="s">
        <v>41</v>
      </c>
    </row>
    <row r="238" spans="1:18" x14ac:dyDescent="0.25">
      <c r="A238" s="60">
        <v>1396</v>
      </c>
      <c r="B238" s="60">
        <v>4</v>
      </c>
      <c r="C238" s="60">
        <v>2025</v>
      </c>
      <c r="D238" s="61" t="s">
        <v>146</v>
      </c>
      <c r="E238" s="61" t="str">
        <f t="shared" si="11"/>
        <v>002840</v>
      </c>
      <c r="F238" s="63">
        <v>0.219</v>
      </c>
      <c r="G238" s="63">
        <v>0.34699999999999998</v>
      </c>
      <c r="H238" s="63">
        <f t="shared" si="12"/>
        <v>0.12799999999999997</v>
      </c>
      <c r="I238" s="60" t="s">
        <v>10</v>
      </c>
      <c r="J238" s="60" t="s">
        <v>85</v>
      </c>
      <c r="K238" s="60" t="s">
        <v>41</v>
      </c>
    </row>
    <row r="239" spans="1:18" x14ac:dyDescent="0.25">
      <c r="A239" s="60">
        <v>1413</v>
      </c>
      <c r="B239" s="60">
        <v>4</v>
      </c>
      <c r="C239" s="60">
        <v>2025</v>
      </c>
      <c r="D239" s="61" t="s">
        <v>145</v>
      </c>
      <c r="E239" s="61" t="str">
        <f t="shared" si="11"/>
        <v>002150</v>
      </c>
      <c r="F239" s="63">
        <v>4.1189999999999998</v>
      </c>
      <c r="G239" s="63">
        <v>6.95</v>
      </c>
      <c r="H239" s="63">
        <f t="shared" si="12"/>
        <v>2.8310000000000004</v>
      </c>
      <c r="I239" s="60" t="s">
        <v>10</v>
      </c>
      <c r="J239" s="60" t="s">
        <v>85</v>
      </c>
      <c r="K239" s="60" t="s">
        <v>41</v>
      </c>
    </row>
    <row r="240" spans="1:18" x14ac:dyDescent="0.25">
      <c r="A240" s="60">
        <v>1428</v>
      </c>
      <c r="B240" s="60">
        <v>4</v>
      </c>
      <c r="C240" s="60">
        <v>2025</v>
      </c>
      <c r="D240" s="61" t="s">
        <v>145</v>
      </c>
      <c r="E240" s="61" t="str">
        <f t="shared" si="11"/>
        <v>002150</v>
      </c>
      <c r="F240" s="63">
        <v>6.95</v>
      </c>
      <c r="G240" s="63">
        <v>9.2780000000000005</v>
      </c>
      <c r="H240" s="63">
        <f t="shared" si="12"/>
        <v>2.3280000000000003</v>
      </c>
      <c r="I240" s="60" t="s">
        <v>10</v>
      </c>
      <c r="J240" s="60" t="s">
        <v>85</v>
      </c>
      <c r="K240" s="60" t="s">
        <v>41</v>
      </c>
    </row>
    <row r="241" spans="1:18" x14ac:dyDescent="0.25">
      <c r="A241" s="60">
        <v>2130</v>
      </c>
      <c r="B241" s="60">
        <v>4</v>
      </c>
      <c r="C241" s="60">
        <v>2025</v>
      </c>
      <c r="D241" s="61" t="s">
        <v>147</v>
      </c>
      <c r="E241" s="61" t="str">
        <f t="shared" si="11"/>
        <v>007705</v>
      </c>
      <c r="F241" s="63">
        <v>101.32599999999999</v>
      </c>
      <c r="G241" s="63">
        <v>102.00700000000001</v>
      </c>
      <c r="H241" s="63">
        <f t="shared" si="12"/>
        <v>0.6810000000000116</v>
      </c>
      <c r="I241" s="60" t="s">
        <v>10</v>
      </c>
      <c r="J241" s="60" t="s">
        <v>85</v>
      </c>
      <c r="K241" s="60" t="s">
        <v>41</v>
      </c>
    </row>
    <row r="242" spans="1:18" x14ac:dyDescent="0.25">
      <c r="A242" s="60">
        <v>2360</v>
      </c>
      <c r="B242" s="60">
        <v>4</v>
      </c>
      <c r="C242" s="60">
        <v>2025</v>
      </c>
      <c r="D242" s="61" t="s">
        <v>147</v>
      </c>
      <c r="E242" s="61" t="str">
        <f t="shared" si="11"/>
        <v>007705</v>
      </c>
      <c r="F242" s="63">
        <v>100.5</v>
      </c>
      <c r="G242" s="63">
        <v>101.05</v>
      </c>
      <c r="H242" s="63">
        <f t="shared" si="12"/>
        <v>0.54999999999999716</v>
      </c>
      <c r="I242" s="60" t="s">
        <v>10</v>
      </c>
      <c r="J242" s="60" t="s">
        <v>85</v>
      </c>
      <c r="K242" s="60" t="s">
        <v>41</v>
      </c>
    </row>
    <row r="243" spans="1:18" x14ac:dyDescent="0.25">
      <c r="A243" s="60">
        <v>2375</v>
      </c>
      <c r="B243" s="60">
        <v>4</v>
      </c>
      <c r="C243" s="60">
        <v>2025</v>
      </c>
      <c r="D243" s="61" t="s">
        <v>147</v>
      </c>
      <c r="E243" s="61" t="str">
        <f t="shared" si="11"/>
        <v>007705</v>
      </c>
      <c r="F243" s="63">
        <v>101.05</v>
      </c>
      <c r="G243" s="63">
        <v>101.32599999999999</v>
      </c>
      <c r="H243" s="63">
        <f t="shared" si="12"/>
        <v>0.27599999999999625</v>
      </c>
      <c r="I243" s="60" t="s">
        <v>10</v>
      </c>
      <c r="J243" s="60" t="s">
        <v>85</v>
      </c>
      <c r="K243" s="60" t="s">
        <v>41</v>
      </c>
    </row>
    <row r="244" spans="1:18" x14ac:dyDescent="0.25">
      <c r="A244" s="60">
        <v>2556</v>
      </c>
      <c r="B244" s="60">
        <v>4</v>
      </c>
      <c r="C244" s="60">
        <v>2025</v>
      </c>
      <c r="D244" s="61" t="s">
        <v>147</v>
      </c>
      <c r="E244" s="61" t="str">
        <f t="shared" si="11"/>
        <v>007705</v>
      </c>
      <c r="F244" s="63">
        <v>100.00700000000001</v>
      </c>
      <c r="G244" s="63">
        <v>100.5</v>
      </c>
      <c r="H244" s="63">
        <f t="shared" si="12"/>
        <v>0.492999999999995</v>
      </c>
      <c r="I244" s="60" t="s">
        <v>10</v>
      </c>
      <c r="J244" s="60" t="s">
        <v>85</v>
      </c>
      <c r="K244" s="60" t="s">
        <v>41</v>
      </c>
    </row>
    <row r="245" spans="1:18" x14ac:dyDescent="0.25">
      <c r="A245" s="60">
        <v>3074</v>
      </c>
      <c r="B245" s="60">
        <v>4</v>
      </c>
      <c r="C245" s="60">
        <v>2025</v>
      </c>
      <c r="D245" s="61" t="s">
        <v>148</v>
      </c>
      <c r="E245" s="61" t="str">
        <f t="shared" si="11"/>
        <v>002574</v>
      </c>
      <c r="F245" s="63">
        <v>103.706</v>
      </c>
      <c r="G245" s="63">
        <v>104.714</v>
      </c>
      <c r="H245" s="63">
        <f t="shared" si="12"/>
        <v>1.0079999999999956</v>
      </c>
      <c r="I245" s="60" t="s">
        <v>10</v>
      </c>
      <c r="J245" s="60" t="s">
        <v>85</v>
      </c>
      <c r="K245" s="60" t="s">
        <v>41</v>
      </c>
    </row>
    <row r="246" spans="1:18" x14ac:dyDescent="0.25">
      <c r="A246" s="60">
        <v>3086</v>
      </c>
      <c r="B246" s="60">
        <v>4</v>
      </c>
      <c r="C246" s="60">
        <v>2025</v>
      </c>
      <c r="D246" s="61" t="s">
        <v>148</v>
      </c>
      <c r="E246" s="61" t="str">
        <f t="shared" si="11"/>
        <v>002574</v>
      </c>
      <c r="F246" s="63">
        <v>104.714</v>
      </c>
      <c r="G246" s="63">
        <v>106.72</v>
      </c>
      <c r="H246" s="63">
        <f t="shared" si="12"/>
        <v>2.0060000000000002</v>
      </c>
      <c r="I246" s="60" t="s">
        <v>10</v>
      </c>
      <c r="J246" s="60" t="s">
        <v>85</v>
      </c>
      <c r="K246" s="60" t="s">
        <v>41</v>
      </c>
    </row>
    <row r="247" spans="1:18" x14ac:dyDescent="0.25">
      <c r="A247" s="60">
        <v>4584</v>
      </c>
      <c r="B247" s="60">
        <v>4</v>
      </c>
      <c r="C247" s="60">
        <v>2025</v>
      </c>
      <c r="D247" s="61" t="s">
        <v>140</v>
      </c>
      <c r="E247" s="61" t="str">
        <f t="shared" si="11"/>
        <v>000221</v>
      </c>
      <c r="F247" s="63">
        <v>104.76</v>
      </c>
      <c r="G247" s="63">
        <v>105.959</v>
      </c>
      <c r="H247" s="63">
        <f t="shared" si="12"/>
        <v>1.1989999999999981</v>
      </c>
      <c r="I247" s="60" t="s">
        <v>10</v>
      </c>
      <c r="J247" s="60" t="s">
        <v>85</v>
      </c>
      <c r="K247" s="60" t="s">
        <v>41</v>
      </c>
    </row>
    <row r="248" spans="1:18" x14ac:dyDescent="0.25">
      <c r="A248" s="60">
        <v>5283</v>
      </c>
      <c r="B248" s="60">
        <v>4</v>
      </c>
      <c r="C248" s="60">
        <v>2025</v>
      </c>
      <c r="D248" s="61" t="s">
        <v>149</v>
      </c>
      <c r="E248" s="61" t="str">
        <f t="shared" si="11"/>
        <v>002920</v>
      </c>
      <c r="F248" s="63">
        <v>0.254</v>
      </c>
      <c r="G248" s="63">
        <v>0.63900000000000001</v>
      </c>
      <c r="H248" s="63">
        <f t="shared" si="12"/>
        <v>0.38500000000000001</v>
      </c>
      <c r="I248" s="60" t="s">
        <v>10</v>
      </c>
      <c r="J248" s="60" t="s">
        <v>85</v>
      </c>
      <c r="K248" s="60" t="s">
        <v>41</v>
      </c>
    </row>
    <row r="249" spans="1:18" ht="15.75" thickBot="1" x14ac:dyDescent="0.3">
      <c r="A249" s="60">
        <v>5284</v>
      </c>
      <c r="B249" s="60">
        <v>3</v>
      </c>
      <c r="C249" s="60">
        <v>2025</v>
      </c>
      <c r="D249" s="61" t="s">
        <v>150</v>
      </c>
      <c r="E249" s="61" t="str">
        <f t="shared" si="11"/>
        <v>002710</v>
      </c>
      <c r="F249" s="63">
        <v>4.8470000000000004</v>
      </c>
      <c r="G249" s="63">
        <v>5.0720000000000001</v>
      </c>
      <c r="H249" s="63">
        <f t="shared" si="12"/>
        <v>0.22499999999999964</v>
      </c>
      <c r="I249" s="73" t="s">
        <v>10</v>
      </c>
      <c r="J249" s="73" t="s">
        <v>85</v>
      </c>
      <c r="K249" s="73" t="s">
        <v>41</v>
      </c>
      <c r="L249" s="76"/>
      <c r="M249" s="76"/>
      <c r="N249" s="83">
        <f>SUM(H233:H249)</f>
        <v>18.100999999999992</v>
      </c>
      <c r="O249" s="76"/>
      <c r="P249" s="88">
        <f>SUM(N196,N232,N249)</f>
        <v>85.948999999999984</v>
      </c>
    </row>
    <row r="250" spans="1:18" x14ac:dyDescent="0.25">
      <c r="A250" s="60">
        <v>5271</v>
      </c>
      <c r="B250" s="60">
        <v>6</v>
      </c>
      <c r="C250" s="60">
        <v>2025</v>
      </c>
      <c r="D250" s="61" t="s">
        <v>233</v>
      </c>
      <c r="E250" s="61" t="str">
        <f t="shared" si="11"/>
        <v>000288</v>
      </c>
      <c r="F250" s="63">
        <v>100.81100000000001</v>
      </c>
      <c r="G250" s="63">
        <v>102.807</v>
      </c>
      <c r="H250" s="63">
        <f t="shared" si="12"/>
        <v>1.9959999999999951</v>
      </c>
      <c r="I250" s="60" t="s">
        <v>20</v>
      </c>
      <c r="J250" s="60" t="s">
        <v>84</v>
      </c>
      <c r="K250" s="60" t="s">
        <v>82</v>
      </c>
    </row>
    <row r="251" spans="1:18" x14ac:dyDescent="0.25">
      <c r="A251" s="60">
        <v>5272</v>
      </c>
      <c r="B251" s="60">
        <v>6</v>
      </c>
      <c r="C251" s="60">
        <v>2025</v>
      </c>
      <c r="D251" s="61" t="s">
        <v>234</v>
      </c>
      <c r="E251" s="61" t="str">
        <f t="shared" si="11"/>
        <v>000287</v>
      </c>
      <c r="F251" s="63">
        <v>104.34</v>
      </c>
      <c r="G251" s="63">
        <v>105.31100000000001</v>
      </c>
      <c r="H251" s="63">
        <f t="shared" si="12"/>
        <v>0.97100000000000364</v>
      </c>
      <c r="I251" s="60" t="s">
        <v>20</v>
      </c>
      <c r="J251" s="60" t="s">
        <v>84</v>
      </c>
      <c r="K251" s="60" t="s">
        <v>82</v>
      </c>
    </row>
    <row r="252" spans="1:18" x14ac:dyDescent="0.25">
      <c r="A252" s="60">
        <v>5265</v>
      </c>
      <c r="B252" s="60">
        <v>6</v>
      </c>
      <c r="C252" s="60">
        <v>2025</v>
      </c>
      <c r="D252" s="61" t="s">
        <v>259</v>
      </c>
      <c r="E252" s="61" t="str">
        <f t="shared" si="11"/>
        <v>004720</v>
      </c>
      <c r="F252" s="63">
        <v>14.622999999999999</v>
      </c>
      <c r="G252" s="63">
        <v>15.058</v>
      </c>
      <c r="H252" s="63">
        <f t="shared" si="12"/>
        <v>0.4350000000000005</v>
      </c>
      <c r="I252" s="60" t="s">
        <v>20</v>
      </c>
      <c r="J252" s="60" t="s">
        <v>84</v>
      </c>
      <c r="K252" s="60" t="s">
        <v>82</v>
      </c>
    </row>
    <row r="253" spans="1:18" x14ac:dyDescent="0.25">
      <c r="A253" s="60">
        <v>5268</v>
      </c>
      <c r="B253" s="60">
        <v>6</v>
      </c>
      <c r="C253" s="60">
        <v>2025</v>
      </c>
      <c r="D253" s="61" t="s">
        <v>260</v>
      </c>
      <c r="E253" s="61" t="str">
        <f t="shared" si="11"/>
        <v>004559</v>
      </c>
      <c r="F253" s="63">
        <v>13</v>
      </c>
      <c r="G253" s="63">
        <v>14</v>
      </c>
      <c r="H253" s="63">
        <f t="shared" si="12"/>
        <v>1</v>
      </c>
      <c r="I253" s="60" t="s">
        <v>20</v>
      </c>
      <c r="J253" s="60" t="s">
        <v>84</v>
      </c>
      <c r="K253" s="60" t="s">
        <v>82</v>
      </c>
    </row>
    <row r="254" spans="1:18" s="68" customFormat="1" x14ac:dyDescent="0.25">
      <c r="A254" s="60">
        <v>5238</v>
      </c>
      <c r="B254" s="60">
        <v>6</v>
      </c>
      <c r="C254" s="60">
        <v>2025</v>
      </c>
      <c r="D254" s="61" t="s">
        <v>298</v>
      </c>
      <c r="E254" s="61" t="str">
        <f t="shared" si="11"/>
        <v>023161</v>
      </c>
      <c r="F254" s="63">
        <v>0.39100000000000001</v>
      </c>
      <c r="G254" s="63">
        <v>103.999</v>
      </c>
      <c r="H254" s="63">
        <f t="shared" si="12"/>
        <v>103.60799999999999</v>
      </c>
      <c r="I254" s="60" t="s">
        <v>20</v>
      </c>
      <c r="J254" s="60" t="s">
        <v>84</v>
      </c>
      <c r="K254" s="60" t="s">
        <v>82</v>
      </c>
      <c r="L254" s="64"/>
      <c r="M254" s="64"/>
      <c r="N254" s="81"/>
      <c r="O254" s="64"/>
      <c r="P254" s="87"/>
      <c r="Q254" s="64"/>
      <c r="R254" s="64"/>
    </row>
    <row r="255" spans="1:18" s="68" customFormat="1" x14ac:dyDescent="0.25">
      <c r="A255" s="60">
        <v>5320</v>
      </c>
      <c r="B255" s="60">
        <v>6</v>
      </c>
      <c r="C255" s="60">
        <v>2025</v>
      </c>
      <c r="D255" s="61" t="s">
        <v>301</v>
      </c>
      <c r="E255" s="61" t="str">
        <f t="shared" si="11"/>
        <v>034670</v>
      </c>
      <c r="F255" s="63">
        <v>100.065</v>
      </c>
      <c r="G255" s="63">
        <v>100.02800000000001</v>
      </c>
      <c r="H255" s="63">
        <v>3.6999999999999998E-2</v>
      </c>
      <c r="I255" s="60" t="s">
        <v>20</v>
      </c>
      <c r="J255" s="60" t="s">
        <v>84</v>
      </c>
      <c r="K255" s="60" t="s">
        <v>82</v>
      </c>
      <c r="L255" s="64"/>
      <c r="M255" s="64"/>
      <c r="N255" s="81"/>
      <c r="O255" s="64"/>
      <c r="P255" s="87"/>
      <c r="Q255" s="64"/>
      <c r="R255" s="64"/>
    </row>
    <row r="256" spans="1:18" x14ac:dyDescent="0.25">
      <c r="A256" s="60">
        <v>5321</v>
      </c>
      <c r="B256" s="60">
        <v>6</v>
      </c>
      <c r="C256" s="60">
        <v>2025</v>
      </c>
      <c r="D256" s="61" t="s">
        <v>302</v>
      </c>
      <c r="E256" s="61" t="str">
        <f t="shared" si="11"/>
        <v>023172</v>
      </c>
      <c r="F256" s="63">
        <v>99.99</v>
      </c>
      <c r="G256" s="63">
        <v>100.54600000000001</v>
      </c>
      <c r="H256" s="63">
        <f>SUM(G256-F256)</f>
        <v>0.5560000000000116</v>
      </c>
      <c r="I256" s="60" t="s">
        <v>20</v>
      </c>
      <c r="J256" s="60" t="s">
        <v>84</v>
      </c>
      <c r="K256" s="60" t="s">
        <v>82</v>
      </c>
    </row>
    <row r="257" spans="1:11" x14ac:dyDescent="0.25">
      <c r="A257" s="60">
        <v>5322</v>
      </c>
      <c r="B257" s="60">
        <v>6</v>
      </c>
      <c r="C257" s="60">
        <v>2025</v>
      </c>
      <c r="D257" s="61" t="s">
        <v>303</v>
      </c>
      <c r="E257" s="61" t="str">
        <f t="shared" si="11"/>
        <v>034679</v>
      </c>
      <c r="F257" s="63">
        <v>100</v>
      </c>
      <c r="G257" s="63">
        <v>100.377</v>
      </c>
      <c r="H257" s="63">
        <f>SUM(G257-F257)</f>
        <v>0.37699999999999534</v>
      </c>
      <c r="I257" s="60" t="s">
        <v>20</v>
      </c>
      <c r="J257" s="60" t="s">
        <v>84</v>
      </c>
      <c r="K257" s="60" t="s">
        <v>82</v>
      </c>
    </row>
    <row r="258" spans="1:11" x14ac:dyDescent="0.25">
      <c r="A258" s="60">
        <v>5248</v>
      </c>
      <c r="B258" s="60">
        <v>6</v>
      </c>
      <c r="C258" s="60">
        <v>2025</v>
      </c>
      <c r="D258" s="61" t="s">
        <v>308</v>
      </c>
      <c r="E258" s="61" t="str">
        <f t="shared" ref="E258:E321" si="13">TEXT(D258,"000000")</f>
        <v>025645</v>
      </c>
      <c r="F258" s="63">
        <v>98.204999999999998</v>
      </c>
      <c r="G258" s="63">
        <v>97.954999999999998</v>
      </c>
      <c r="H258" s="63">
        <v>0.25</v>
      </c>
      <c r="I258" s="60" t="s">
        <v>20</v>
      </c>
      <c r="J258" s="60" t="s">
        <v>84</v>
      </c>
      <c r="K258" s="60" t="s">
        <v>82</v>
      </c>
    </row>
    <row r="259" spans="1:11" x14ac:dyDescent="0.25">
      <c r="A259" s="60">
        <v>5249</v>
      </c>
      <c r="B259" s="60">
        <v>6</v>
      </c>
      <c r="C259" s="60">
        <v>2025</v>
      </c>
      <c r="D259" s="61" t="s">
        <v>308</v>
      </c>
      <c r="E259" s="61" t="str">
        <f t="shared" si="13"/>
        <v>025645</v>
      </c>
      <c r="F259" s="63">
        <v>98.97</v>
      </c>
      <c r="G259" s="63">
        <v>99.475999999999999</v>
      </c>
      <c r="H259" s="63">
        <f t="shared" ref="H259:H272" si="14">SUM(G259-F259)</f>
        <v>0.50600000000000023</v>
      </c>
      <c r="I259" s="60" t="s">
        <v>20</v>
      </c>
      <c r="J259" s="60" t="s">
        <v>84</v>
      </c>
      <c r="K259" s="60" t="s">
        <v>82</v>
      </c>
    </row>
    <row r="260" spans="1:11" x14ac:dyDescent="0.25">
      <c r="A260" s="60">
        <v>5250</v>
      </c>
      <c r="B260" s="60">
        <v>6</v>
      </c>
      <c r="C260" s="60">
        <v>2025</v>
      </c>
      <c r="D260" s="61" t="s">
        <v>321</v>
      </c>
      <c r="E260" s="61" t="str">
        <f t="shared" si="13"/>
        <v>023120</v>
      </c>
      <c r="F260" s="63">
        <v>100</v>
      </c>
      <c r="G260" s="63">
        <v>102.80500000000001</v>
      </c>
      <c r="H260" s="63">
        <f t="shared" si="14"/>
        <v>2.8050000000000068</v>
      </c>
      <c r="I260" s="60" t="s">
        <v>20</v>
      </c>
      <c r="J260" s="60" t="s">
        <v>84</v>
      </c>
      <c r="K260" s="60" t="s">
        <v>82</v>
      </c>
    </row>
    <row r="261" spans="1:11" x14ac:dyDescent="0.25">
      <c r="A261" s="60">
        <v>5251</v>
      </c>
      <c r="B261" s="60">
        <v>6</v>
      </c>
      <c r="C261" s="60">
        <v>2025</v>
      </c>
      <c r="D261" s="61" t="s">
        <v>322</v>
      </c>
      <c r="E261" s="61" t="str">
        <f t="shared" si="13"/>
        <v>023152</v>
      </c>
      <c r="F261" s="63">
        <v>100</v>
      </c>
      <c r="G261" s="63">
        <v>100.16</v>
      </c>
      <c r="H261" s="63">
        <f t="shared" si="14"/>
        <v>0.15999999999999659</v>
      </c>
      <c r="I261" s="60" t="s">
        <v>20</v>
      </c>
      <c r="J261" s="60" t="s">
        <v>84</v>
      </c>
      <c r="K261" s="60" t="s">
        <v>82</v>
      </c>
    </row>
    <row r="262" spans="1:11" x14ac:dyDescent="0.25">
      <c r="A262" s="60">
        <v>5252</v>
      </c>
      <c r="B262" s="60">
        <v>6</v>
      </c>
      <c r="C262" s="60">
        <v>2025</v>
      </c>
      <c r="D262" s="61" t="s">
        <v>323</v>
      </c>
      <c r="E262" s="61" t="str">
        <f t="shared" si="13"/>
        <v>002516</v>
      </c>
      <c r="F262" s="63">
        <v>100</v>
      </c>
      <c r="G262" s="63">
        <v>102.16800000000001</v>
      </c>
      <c r="H262" s="63">
        <f t="shared" si="14"/>
        <v>2.1680000000000064</v>
      </c>
      <c r="I262" s="60" t="s">
        <v>20</v>
      </c>
      <c r="J262" s="60" t="s">
        <v>84</v>
      </c>
      <c r="K262" s="60" t="s">
        <v>82</v>
      </c>
    </row>
    <row r="263" spans="1:11" x14ac:dyDescent="0.25">
      <c r="A263" s="60">
        <v>5232</v>
      </c>
      <c r="B263" s="60">
        <v>6</v>
      </c>
      <c r="C263" s="60">
        <v>2025</v>
      </c>
      <c r="D263" s="61" t="s">
        <v>152</v>
      </c>
      <c r="E263" s="61" t="str">
        <f t="shared" si="13"/>
        <v>003040</v>
      </c>
      <c r="F263" s="63">
        <v>44.951999999999998</v>
      </c>
      <c r="G263" s="63">
        <v>52.581000000000003</v>
      </c>
      <c r="H263" s="63">
        <f t="shared" si="14"/>
        <v>7.6290000000000049</v>
      </c>
      <c r="I263" s="60" t="s">
        <v>20</v>
      </c>
      <c r="J263" s="60" t="s">
        <v>84</v>
      </c>
      <c r="K263" s="60" t="s">
        <v>82</v>
      </c>
    </row>
    <row r="264" spans="1:11" x14ac:dyDescent="0.25">
      <c r="A264" s="60">
        <v>5233</v>
      </c>
      <c r="B264" s="60">
        <v>6</v>
      </c>
      <c r="C264" s="60">
        <v>2025</v>
      </c>
      <c r="D264" s="61" t="s">
        <v>152</v>
      </c>
      <c r="E264" s="61" t="str">
        <f t="shared" si="13"/>
        <v>003040</v>
      </c>
      <c r="F264" s="63">
        <v>28.785</v>
      </c>
      <c r="G264" s="63">
        <v>43.597999999999999</v>
      </c>
      <c r="H264" s="63">
        <f t="shared" si="14"/>
        <v>14.812999999999999</v>
      </c>
      <c r="I264" s="60" t="s">
        <v>20</v>
      </c>
      <c r="J264" s="60" t="s">
        <v>84</v>
      </c>
      <c r="K264" s="60" t="s">
        <v>82</v>
      </c>
    </row>
    <row r="265" spans="1:11" x14ac:dyDescent="0.25">
      <c r="A265" s="60">
        <v>5289</v>
      </c>
      <c r="B265" s="60">
        <v>6</v>
      </c>
      <c r="C265" s="60">
        <v>2025</v>
      </c>
      <c r="D265" s="61" t="s">
        <v>160</v>
      </c>
      <c r="E265" s="61" t="str">
        <f t="shared" si="13"/>
        <v>012473</v>
      </c>
      <c r="F265" s="63">
        <v>100</v>
      </c>
      <c r="G265" s="63">
        <v>106.452</v>
      </c>
      <c r="H265" s="63">
        <f t="shared" si="14"/>
        <v>6.4519999999999982</v>
      </c>
      <c r="I265" s="60" t="s">
        <v>20</v>
      </c>
      <c r="J265" s="60" t="s">
        <v>84</v>
      </c>
      <c r="K265" s="60" t="s">
        <v>82</v>
      </c>
    </row>
    <row r="266" spans="1:11" x14ac:dyDescent="0.25">
      <c r="A266" s="60">
        <v>5290</v>
      </c>
      <c r="B266" s="60">
        <v>6</v>
      </c>
      <c r="C266" s="60">
        <v>2025</v>
      </c>
      <c r="D266" s="61" t="s">
        <v>161</v>
      </c>
      <c r="E266" s="61" t="str">
        <f t="shared" si="13"/>
        <v>012472</v>
      </c>
      <c r="F266" s="63">
        <v>100</v>
      </c>
      <c r="G266" s="63">
        <v>100.291</v>
      </c>
      <c r="H266" s="63">
        <f t="shared" si="14"/>
        <v>0.29099999999999682</v>
      </c>
      <c r="I266" s="60" t="s">
        <v>20</v>
      </c>
      <c r="J266" s="60" t="s">
        <v>84</v>
      </c>
      <c r="K266" s="60" t="s">
        <v>82</v>
      </c>
    </row>
    <row r="267" spans="1:11" x14ac:dyDescent="0.25">
      <c r="A267" s="60">
        <v>5291</v>
      </c>
      <c r="B267" s="60">
        <v>6</v>
      </c>
      <c r="C267" s="60">
        <v>2025</v>
      </c>
      <c r="D267" s="61" t="s">
        <v>162</v>
      </c>
      <c r="E267" s="61" t="str">
        <f t="shared" si="13"/>
        <v>012537</v>
      </c>
      <c r="F267" s="63">
        <v>100.58799999999999</v>
      </c>
      <c r="G267" s="63">
        <v>101.839</v>
      </c>
      <c r="H267" s="63">
        <f t="shared" si="14"/>
        <v>1.2510000000000048</v>
      </c>
      <c r="I267" s="60" t="s">
        <v>20</v>
      </c>
      <c r="J267" s="60" t="s">
        <v>84</v>
      </c>
      <c r="K267" s="60" t="s">
        <v>82</v>
      </c>
    </row>
    <row r="268" spans="1:11" x14ac:dyDescent="0.25">
      <c r="A268" s="60">
        <v>5292</v>
      </c>
      <c r="B268" s="60">
        <v>6</v>
      </c>
      <c r="C268" s="60">
        <v>2025</v>
      </c>
      <c r="D268" s="61" t="s">
        <v>163</v>
      </c>
      <c r="E268" s="61" t="str">
        <f t="shared" si="13"/>
        <v>012538</v>
      </c>
      <c r="F268" s="63">
        <v>100</v>
      </c>
      <c r="G268" s="63">
        <v>107.929</v>
      </c>
      <c r="H268" s="63">
        <f t="shared" si="14"/>
        <v>7.929000000000002</v>
      </c>
      <c r="I268" s="60" t="s">
        <v>20</v>
      </c>
      <c r="J268" s="60" t="s">
        <v>84</v>
      </c>
      <c r="K268" s="60" t="s">
        <v>82</v>
      </c>
    </row>
    <row r="269" spans="1:11" x14ac:dyDescent="0.25">
      <c r="A269" s="60">
        <v>5293</v>
      </c>
      <c r="B269" s="60">
        <v>6</v>
      </c>
      <c r="C269" s="60">
        <v>2025</v>
      </c>
      <c r="D269" s="61" t="s">
        <v>164</v>
      </c>
      <c r="E269" s="61" t="str">
        <f t="shared" si="13"/>
        <v>012536</v>
      </c>
      <c r="F269" s="63">
        <v>100</v>
      </c>
      <c r="G269" s="63">
        <v>102.672</v>
      </c>
      <c r="H269" s="63">
        <f t="shared" si="14"/>
        <v>2.671999999999997</v>
      </c>
      <c r="I269" s="60" t="s">
        <v>20</v>
      </c>
      <c r="J269" s="60" t="s">
        <v>84</v>
      </c>
      <c r="K269" s="60" t="s">
        <v>82</v>
      </c>
    </row>
    <row r="270" spans="1:11" x14ac:dyDescent="0.25">
      <c r="A270" s="60">
        <v>5294</v>
      </c>
      <c r="B270" s="60">
        <v>6</v>
      </c>
      <c r="C270" s="60">
        <v>2025</v>
      </c>
      <c r="D270" s="61" t="s">
        <v>165</v>
      </c>
      <c r="E270" s="61" t="str">
        <f t="shared" si="13"/>
        <v>012535</v>
      </c>
      <c r="F270" s="63">
        <v>100</v>
      </c>
      <c r="G270" s="63">
        <v>102.209</v>
      </c>
      <c r="H270" s="63">
        <f t="shared" si="14"/>
        <v>2.2090000000000032</v>
      </c>
      <c r="I270" s="60" t="s">
        <v>20</v>
      </c>
      <c r="J270" s="60" t="s">
        <v>84</v>
      </c>
      <c r="K270" s="60" t="s">
        <v>82</v>
      </c>
    </row>
    <row r="271" spans="1:11" x14ac:dyDescent="0.25">
      <c r="A271" s="60">
        <v>5298</v>
      </c>
      <c r="B271" s="60">
        <v>6</v>
      </c>
      <c r="C271" s="60">
        <v>2025</v>
      </c>
      <c r="D271" s="61" t="s">
        <v>167</v>
      </c>
      <c r="E271" s="61" t="str">
        <f t="shared" si="13"/>
        <v>012454</v>
      </c>
      <c r="F271" s="63">
        <v>100</v>
      </c>
      <c r="G271" s="63">
        <v>101.548</v>
      </c>
      <c r="H271" s="63">
        <f t="shared" si="14"/>
        <v>1.5480000000000018</v>
      </c>
      <c r="I271" s="60" t="s">
        <v>20</v>
      </c>
      <c r="J271" s="60" t="s">
        <v>84</v>
      </c>
      <c r="K271" s="60" t="s">
        <v>82</v>
      </c>
    </row>
    <row r="272" spans="1:11" x14ac:dyDescent="0.25">
      <c r="A272" s="60">
        <v>5311</v>
      </c>
      <c r="B272" s="60">
        <v>6</v>
      </c>
      <c r="C272" s="60">
        <v>2025</v>
      </c>
      <c r="D272" s="61" t="s">
        <v>168</v>
      </c>
      <c r="E272" s="61" t="str">
        <f t="shared" si="13"/>
        <v>038191</v>
      </c>
      <c r="F272" s="63">
        <v>100.354</v>
      </c>
      <c r="G272" s="63">
        <v>101.004</v>
      </c>
      <c r="H272" s="63">
        <f t="shared" si="14"/>
        <v>0.65000000000000568</v>
      </c>
      <c r="I272" s="60" t="s">
        <v>20</v>
      </c>
      <c r="J272" s="60" t="s">
        <v>84</v>
      </c>
      <c r="K272" s="60" t="s">
        <v>82</v>
      </c>
    </row>
    <row r="273" spans="1:18" s="68" customFormat="1" x14ac:dyDescent="0.25">
      <c r="A273" s="60">
        <v>5312</v>
      </c>
      <c r="B273" s="60">
        <v>6</v>
      </c>
      <c r="C273" s="60">
        <v>2025</v>
      </c>
      <c r="D273" s="61" t="s">
        <v>169</v>
      </c>
      <c r="E273" s="61" t="str">
        <f t="shared" si="13"/>
        <v>038229</v>
      </c>
      <c r="F273" s="63">
        <v>100.25700000000001</v>
      </c>
      <c r="G273" s="63">
        <v>100.121</v>
      </c>
      <c r="H273" s="63">
        <v>0.13600000000000001</v>
      </c>
      <c r="I273" s="60" t="s">
        <v>20</v>
      </c>
      <c r="J273" s="60" t="s">
        <v>84</v>
      </c>
      <c r="K273" s="60" t="s">
        <v>82</v>
      </c>
      <c r="L273" s="64"/>
      <c r="M273" s="64"/>
      <c r="N273" s="81"/>
      <c r="O273" s="64"/>
      <c r="P273" s="87"/>
      <c r="Q273" s="64"/>
      <c r="R273" s="64"/>
    </row>
    <row r="274" spans="1:18" x14ac:dyDescent="0.25">
      <c r="A274" s="60">
        <v>5313</v>
      </c>
      <c r="B274" s="60">
        <v>6</v>
      </c>
      <c r="C274" s="60">
        <v>2025</v>
      </c>
      <c r="D274" s="61" t="s">
        <v>170</v>
      </c>
      <c r="E274" s="61" t="str">
        <f t="shared" si="13"/>
        <v>038239</v>
      </c>
      <c r="F274" s="63">
        <v>100.245</v>
      </c>
      <c r="G274" s="63">
        <v>100.176</v>
      </c>
      <c r="H274" s="63">
        <v>6.9000000000000006E-2</v>
      </c>
      <c r="I274" s="60" t="s">
        <v>20</v>
      </c>
      <c r="J274" s="60" t="s">
        <v>84</v>
      </c>
      <c r="K274" s="60" t="s">
        <v>82</v>
      </c>
    </row>
    <row r="275" spans="1:18" x14ac:dyDescent="0.25">
      <c r="A275" s="60">
        <v>5314</v>
      </c>
      <c r="B275" s="60">
        <v>6</v>
      </c>
      <c r="C275" s="60">
        <v>2025</v>
      </c>
      <c r="D275" s="61" t="s">
        <v>171</v>
      </c>
      <c r="E275" s="61" t="str">
        <f t="shared" si="13"/>
        <v>038238</v>
      </c>
      <c r="F275" s="63">
        <v>100.157</v>
      </c>
      <c r="G275" s="63">
        <v>100.08799999999999</v>
      </c>
      <c r="H275" s="63">
        <v>6.9000000000000006E-2</v>
      </c>
      <c r="I275" s="60" t="s">
        <v>20</v>
      </c>
      <c r="J275" s="60" t="s">
        <v>84</v>
      </c>
      <c r="K275" s="60" t="s">
        <v>82</v>
      </c>
    </row>
    <row r="276" spans="1:18" x14ac:dyDescent="0.25">
      <c r="A276" s="60">
        <v>5339</v>
      </c>
      <c r="B276" s="60">
        <v>6</v>
      </c>
      <c r="C276" s="60">
        <v>2025</v>
      </c>
      <c r="D276" s="61" t="s">
        <v>272</v>
      </c>
      <c r="E276" s="61" t="str">
        <f t="shared" si="13"/>
        <v>013906</v>
      </c>
      <c r="F276" s="63">
        <v>101.1</v>
      </c>
      <c r="G276" s="63">
        <v>101.509</v>
      </c>
      <c r="H276" s="63">
        <f t="shared" ref="H276:H307" si="15">SUM(G276-F276)</f>
        <v>0.40900000000000603</v>
      </c>
      <c r="I276" s="60" t="s">
        <v>20</v>
      </c>
      <c r="J276" s="60" t="s">
        <v>84</v>
      </c>
      <c r="K276" s="60" t="s">
        <v>82</v>
      </c>
    </row>
    <row r="277" spans="1:18" s="69" customFormat="1" x14ac:dyDescent="0.25">
      <c r="A277" s="60">
        <v>5340</v>
      </c>
      <c r="B277" s="60">
        <v>6</v>
      </c>
      <c r="C277" s="60">
        <v>2025</v>
      </c>
      <c r="D277" s="61" t="s">
        <v>288</v>
      </c>
      <c r="E277" s="61" t="str">
        <f t="shared" si="13"/>
        <v>013950</v>
      </c>
      <c r="F277" s="63">
        <v>106.661</v>
      </c>
      <c r="G277" s="63">
        <v>110.136</v>
      </c>
      <c r="H277" s="63">
        <f t="shared" si="15"/>
        <v>3.4749999999999943</v>
      </c>
      <c r="I277" s="60" t="s">
        <v>20</v>
      </c>
      <c r="J277" s="60" t="s">
        <v>84</v>
      </c>
      <c r="K277" s="60" t="s">
        <v>82</v>
      </c>
      <c r="L277" s="64"/>
      <c r="M277" s="64"/>
      <c r="N277" s="81"/>
      <c r="O277" s="64"/>
      <c r="P277" s="87"/>
      <c r="Q277" s="64"/>
      <c r="R277" s="64"/>
    </row>
    <row r="278" spans="1:18" s="69" customFormat="1" x14ac:dyDescent="0.25">
      <c r="A278" s="60">
        <v>5341</v>
      </c>
      <c r="B278" s="60">
        <v>6</v>
      </c>
      <c r="C278" s="60">
        <v>2025</v>
      </c>
      <c r="D278" s="61" t="s">
        <v>289</v>
      </c>
      <c r="E278" s="61" t="str">
        <f t="shared" si="13"/>
        <v>013922</v>
      </c>
      <c r="F278" s="63">
        <v>100.499</v>
      </c>
      <c r="G278" s="63">
        <v>105.51300000000001</v>
      </c>
      <c r="H278" s="63">
        <f t="shared" si="15"/>
        <v>5.01400000000001</v>
      </c>
      <c r="I278" s="60" t="s">
        <v>20</v>
      </c>
      <c r="J278" s="60" t="s">
        <v>84</v>
      </c>
      <c r="K278" s="60" t="s">
        <v>82</v>
      </c>
      <c r="L278" s="64"/>
      <c r="M278" s="64"/>
      <c r="N278" s="81"/>
      <c r="O278" s="64"/>
      <c r="P278" s="87"/>
      <c r="Q278" s="64"/>
      <c r="R278" s="64"/>
    </row>
    <row r="279" spans="1:18" s="69" customFormat="1" x14ac:dyDescent="0.25">
      <c r="A279" s="60">
        <v>5415</v>
      </c>
      <c r="B279" s="60">
        <v>6</v>
      </c>
      <c r="C279" s="60">
        <v>2055</v>
      </c>
      <c r="D279" s="61" t="s">
        <v>324</v>
      </c>
      <c r="E279" s="61" t="str">
        <f t="shared" si="13"/>
        <v>000369</v>
      </c>
      <c r="F279" s="63">
        <v>100</v>
      </c>
      <c r="G279" s="63">
        <v>100.43899999999999</v>
      </c>
      <c r="H279" s="63">
        <f t="shared" si="15"/>
        <v>0.43899999999999295</v>
      </c>
      <c r="I279" s="60" t="s">
        <v>20</v>
      </c>
      <c r="J279" s="60" t="s">
        <v>84</v>
      </c>
      <c r="K279" s="60" t="s">
        <v>82</v>
      </c>
      <c r="L279" s="64"/>
      <c r="M279" s="64"/>
      <c r="N279" s="81"/>
      <c r="O279" s="64"/>
      <c r="P279" s="87"/>
      <c r="Q279" s="64"/>
      <c r="R279" s="64"/>
    </row>
    <row r="280" spans="1:18" s="69" customFormat="1" x14ac:dyDescent="0.25">
      <c r="A280" s="60">
        <v>5416</v>
      </c>
      <c r="B280" s="60">
        <v>6</v>
      </c>
      <c r="C280" s="60">
        <v>2025</v>
      </c>
      <c r="D280" s="61" t="s">
        <v>325</v>
      </c>
      <c r="E280" s="61" t="str">
        <f t="shared" si="13"/>
        <v>025635</v>
      </c>
      <c r="F280" s="63">
        <v>100</v>
      </c>
      <c r="G280" s="63">
        <v>100.322</v>
      </c>
      <c r="H280" s="63">
        <f t="shared" si="15"/>
        <v>0.32200000000000273</v>
      </c>
      <c r="I280" s="60" t="s">
        <v>20</v>
      </c>
      <c r="J280" s="60" t="s">
        <v>84</v>
      </c>
      <c r="K280" s="60" t="s">
        <v>82</v>
      </c>
      <c r="L280" s="64"/>
      <c r="M280" s="64"/>
      <c r="N280" s="81"/>
      <c r="O280" s="64"/>
      <c r="P280" s="87"/>
      <c r="Q280" s="64"/>
      <c r="R280" s="64"/>
    </row>
    <row r="281" spans="1:18" s="69" customFormat="1" x14ac:dyDescent="0.25">
      <c r="A281" s="60">
        <v>5417</v>
      </c>
      <c r="B281" s="60">
        <v>6</v>
      </c>
      <c r="C281" s="60">
        <v>2025</v>
      </c>
      <c r="D281" s="61" t="s">
        <v>326</v>
      </c>
      <c r="E281" s="61" t="str">
        <f t="shared" si="13"/>
        <v>025637</v>
      </c>
      <c r="F281" s="63">
        <v>100</v>
      </c>
      <c r="G281" s="63">
        <v>100.26900000000001</v>
      </c>
      <c r="H281" s="63">
        <f t="shared" si="15"/>
        <v>0.26900000000000546</v>
      </c>
      <c r="I281" s="78" t="s">
        <v>20</v>
      </c>
      <c r="J281" s="78" t="s">
        <v>84</v>
      </c>
      <c r="K281" s="78" t="s">
        <v>82</v>
      </c>
      <c r="L281" s="79"/>
      <c r="M281" s="79"/>
      <c r="N281" s="82">
        <f>SUM(H250:H281)</f>
        <v>170.51499999999999</v>
      </c>
      <c r="O281" s="64"/>
      <c r="P281" s="87"/>
      <c r="Q281" s="64"/>
      <c r="R281" s="64"/>
    </row>
    <row r="282" spans="1:18" s="69" customFormat="1" x14ac:dyDescent="0.25">
      <c r="A282" s="60">
        <v>5269</v>
      </c>
      <c r="B282" s="60">
        <v>6</v>
      </c>
      <c r="C282" s="60">
        <v>2025</v>
      </c>
      <c r="D282" s="61" t="s">
        <v>252</v>
      </c>
      <c r="E282" s="61" t="str">
        <f t="shared" si="13"/>
        <v>000290</v>
      </c>
      <c r="F282" s="63">
        <v>106.31</v>
      </c>
      <c r="G282" s="63">
        <v>107.41</v>
      </c>
      <c r="H282" s="63">
        <f t="shared" si="15"/>
        <v>1.0999999999999943</v>
      </c>
      <c r="I282" s="60" t="s">
        <v>20</v>
      </c>
      <c r="J282" s="60" t="s">
        <v>22</v>
      </c>
      <c r="K282" s="60" t="s">
        <v>41</v>
      </c>
      <c r="L282" s="64"/>
      <c r="M282" s="64"/>
      <c r="N282" s="81"/>
      <c r="O282" s="64"/>
      <c r="P282" s="87"/>
      <c r="Q282" s="64"/>
      <c r="R282" s="64"/>
    </row>
    <row r="283" spans="1:18" x14ac:dyDescent="0.25">
      <c r="A283" s="60">
        <v>3447</v>
      </c>
      <c r="B283" s="60">
        <v>6</v>
      </c>
      <c r="C283" s="60">
        <v>2025</v>
      </c>
      <c r="D283" s="61" t="s">
        <v>310</v>
      </c>
      <c r="E283" s="61" t="str">
        <f t="shared" si="13"/>
        <v>013659</v>
      </c>
      <c r="F283" s="63">
        <v>12.996</v>
      </c>
      <c r="G283" s="63">
        <v>13.5</v>
      </c>
      <c r="H283" s="63">
        <f t="shared" si="15"/>
        <v>0.50399999999999956</v>
      </c>
      <c r="I283" s="60" t="s">
        <v>20</v>
      </c>
      <c r="J283" s="60" t="s">
        <v>22</v>
      </c>
      <c r="K283" s="60" t="s">
        <v>41</v>
      </c>
    </row>
    <row r="284" spans="1:18" x14ac:dyDescent="0.25">
      <c r="A284" s="60">
        <v>5305</v>
      </c>
      <c r="B284" s="60">
        <v>6</v>
      </c>
      <c r="C284" s="60">
        <v>2025</v>
      </c>
      <c r="D284" s="61" t="s">
        <v>310</v>
      </c>
      <c r="E284" s="61" t="str">
        <f t="shared" si="13"/>
        <v>013659</v>
      </c>
      <c r="F284" s="63">
        <v>15</v>
      </c>
      <c r="G284" s="63">
        <v>15.249000000000001</v>
      </c>
      <c r="H284" s="63">
        <f t="shared" si="15"/>
        <v>0.24900000000000055</v>
      </c>
      <c r="I284" s="78" t="s">
        <v>20</v>
      </c>
      <c r="J284" s="78" t="s">
        <v>22</v>
      </c>
      <c r="K284" s="78" t="s">
        <v>41</v>
      </c>
      <c r="L284" s="79"/>
      <c r="M284" s="79"/>
      <c r="N284" s="82">
        <f>SUM(H282:H284)</f>
        <v>1.8529999999999944</v>
      </c>
    </row>
    <row r="285" spans="1:18" x14ac:dyDescent="0.25">
      <c r="A285" s="60">
        <v>78</v>
      </c>
      <c r="B285" s="60">
        <v>6</v>
      </c>
      <c r="C285" s="60">
        <v>2025</v>
      </c>
      <c r="D285" s="61" t="s">
        <v>262</v>
      </c>
      <c r="E285" s="61" t="str">
        <f t="shared" si="13"/>
        <v>000246</v>
      </c>
      <c r="F285" s="63">
        <v>102.002</v>
      </c>
      <c r="G285" s="63">
        <v>103.01</v>
      </c>
      <c r="H285" s="63">
        <f t="shared" si="15"/>
        <v>1.0080000000000098</v>
      </c>
      <c r="I285" s="60" t="s">
        <v>20</v>
      </c>
      <c r="J285" s="60" t="s">
        <v>10</v>
      </c>
      <c r="K285" s="60" t="s">
        <v>41</v>
      </c>
    </row>
    <row r="286" spans="1:18" x14ac:dyDescent="0.25">
      <c r="A286" s="60">
        <v>2038</v>
      </c>
      <c r="B286" s="60">
        <v>6</v>
      </c>
      <c r="C286" s="60">
        <v>2025</v>
      </c>
      <c r="D286" s="61" t="s">
        <v>311</v>
      </c>
      <c r="E286" s="61" t="str">
        <f t="shared" si="13"/>
        <v>002558</v>
      </c>
      <c r="F286" s="63">
        <v>100.071</v>
      </c>
      <c r="G286" s="63">
        <v>102.402</v>
      </c>
      <c r="H286" s="63">
        <f t="shared" si="15"/>
        <v>2.3310000000000031</v>
      </c>
      <c r="I286" s="60" t="s">
        <v>20</v>
      </c>
      <c r="J286" s="60" t="s">
        <v>10</v>
      </c>
      <c r="K286" s="60" t="s">
        <v>41</v>
      </c>
    </row>
    <row r="287" spans="1:18" ht="15.75" thickBot="1" x14ac:dyDescent="0.3">
      <c r="A287" s="60">
        <v>5316</v>
      </c>
      <c r="B287" s="60">
        <v>6</v>
      </c>
      <c r="C287" s="60">
        <v>2025</v>
      </c>
      <c r="D287" s="61" t="s">
        <v>175</v>
      </c>
      <c r="E287" s="61" t="str">
        <f t="shared" si="13"/>
        <v>001820</v>
      </c>
      <c r="F287" s="63">
        <v>19.029</v>
      </c>
      <c r="G287" s="63">
        <v>19.091999999999999</v>
      </c>
      <c r="H287" s="63">
        <f t="shared" si="15"/>
        <v>6.2999999999998835E-2</v>
      </c>
      <c r="I287" s="73" t="s">
        <v>20</v>
      </c>
      <c r="J287" s="73" t="s">
        <v>10</v>
      </c>
      <c r="K287" s="73" t="s">
        <v>41</v>
      </c>
      <c r="L287" s="92"/>
      <c r="M287" s="92"/>
      <c r="N287" s="94">
        <f>SUM(H285:H287)</f>
        <v>3.4020000000000117</v>
      </c>
      <c r="O287" s="95"/>
      <c r="P287" s="96">
        <f>SUM(N281,N284,N287)</f>
        <v>175.77</v>
      </c>
      <c r="Q287" s="68"/>
      <c r="R287" s="68"/>
    </row>
    <row r="288" spans="1:18" x14ac:dyDescent="0.25">
      <c r="A288" s="60">
        <v>5359</v>
      </c>
      <c r="B288" s="60">
        <v>3</v>
      </c>
      <c r="C288" s="60">
        <v>2025</v>
      </c>
      <c r="D288" s="61" t="s">
        <v>200</v>
      </c>
      <c r="E288" s="61" t="str">
        <f t="shared" si="13"/>
        <v>025361</v>
      </c>
      <c r="F288" s="63">
        <v>100</v>
      </c>
      <c r="G288" s="63">
        <v>100.06</v>
      </c>
      <c r="H288" s="63">
        <f t="shared" si="15"/>
        <v>6.0000000000002274E-2</v>
      </c>
      <c r="I288" s="60" t="s">
        <v>85</v>
      </c>
      <c r="J288" s="60" t="s">
        <v>84</v>
      </c>
      <c r="K288" s="60" t="s">
        <v>82</v>
      </c>
    </row>
    <row r="289" spans="1:18" x14ac:dyDescent="0.25">
      <c r="A289" s="60">
        <v>5358</v>
      </c>
      <c r="B289" s="60">
        <v>3</v>
      </c>
      <c r="C289" s="60">
        <v>2025</v>
      </c>
      <c r="D289" s="61" t="s">
        <v>201</v>
      </c>
      <c r="E289" s="61" t="str">
        <f t="shared" si="13"/>
        <v>000863</v>
      </c>
      <c r="F289" s="63">
        <v>102.95099999999999</v>
      </c>
      <c r="G289" s="63">
        <v>103.956</v>
      </c>
      <c r="H289" s="63">
        <f t="shared" si="15"/>
        <v>1.0050000000000097</v>
      </c>
      <c r="I289" s="60" t="s">
        <v>85</v>
      </c>
      <c r="J289" s="60" t="s">
        <v>84</v>
      </c>
      <c r="K289" s="60" t="s">
        <v>82</v>
      </c>
    </row>
    <row r="290" spans="1:18" x14ac:dyDescent="0.25">
      <c r="A290" s="60">
        <v>5356</v>
      </c>
      <c r="B290" s="60">
        <v>3</v>
      </c>
      <c r="C290" s="60">
        <v>2025</v>
      </c>
      <c r="D290" s="61" t="s">
        <v>189</v>
      </c>
      <c r="E290" s="61" t="str">
        <f t="shared" si="13"/>
        <v>009303</v>
      </c>
      <c r="F290" s="63">
        <v>105.077</v>
      </c>
      <c r="G290" s="63">
        <v>107.08</v>
      </c>
      <c r="H290" s="63">
        <f t="shared" si="15"/>
        <v>2.0030000000000001</v>
      </c>
      <c r="I290" s="60" t="s">
        <v>85</v>
      </c>
      <c r="J290" s="60" t="s">
        <v>84</v>
      </c>
      <c r="K290" s="60" t="s">
        <v>82</v>
      </c>
    </row>
    <row r="291" spans="1:18" x14ac:dyDescent="0.25">
      <c r="A291" s="60">
        <v>5355</v>
      </c>
      <c r="B291" s="60">
        <v>3</v>
      </c>
      <c r="C291" s="60">
        <v>2025</v>
      </c>
      <c r="D291" s="61" t="s">
        <v>202</v>
      </c>
      <c r="E291" s="61" t="str">
        <f t="shared" si="13"/>
        <v>003980</v>
      </c>
      <c r="F291" s="63">
        <v>12.455</v>
      </c>
      <c r="G291" s="63">
        <v>17.288</v>
      </c>
      <c r="H291" s="63">
        <f t="shared" si="15"/>
        <v>4.8330000000000002</v>
      </c>
      <c r="I291" s="60" t="s">
        <v>85</v>
      </c>
      <c r="J291" s="60" t="s">
        <v>84</v>
      </c>
      <c r="K291" s="60" t="s">
        <v>82</v>
      </c>
    </row>
    <row r="292" spans="1:18" x14ac:dyDescent="0.25">
      <c r="A292" s="60">
        <v>5354</v>
      </c>
      <c r="B292" s="60">
        <v>3</v>
      </c>
      <c r="C292" s="60">
        <v>2025</v>
      </c>
      <c r="D292" s="61" t="s">
        <v>203</v>
      </c>
      <c r="E292" s="61" t="str">
        <f t="shared" si="13"/>
        <v>003930</v>
      </c>
      <c r="F292" s="63">
        <v>1.0429999999999999</v>
      </c>
      <c r="G292" s="63">
        <v>1.214</v>
      </c>
      <c r="H292" s="63">
        <f t="shared" si="15"/>
        <v>0.17100000000000004</v>
      </c>
      <c r="I292" s="60" t="s">
        <v>85</v>
      </c>
      <c r="J292" s="60" t="s">
        <v>84</v>
      </c>
      <c r="K292" s="60" t="s">
        <v>82</v>
      </c>
    </row>
    <row r="293" spans="1:18" x14ac:dyDescent="0.25">
      <c r="A293" s="60">
        <v>5350</v>
      </c>
      <c r="B293" s="60">
        <v>3</v>
      </c>
      <c r="C293" s="60">
        <v>2025</v>
      </c>
      <c r="D293" s="61" t="s">
        <v>204</v>
      </c>
      <c r="E293" s="61" t="str">
        <f t="shared" si="13"/>
        <v>004315</v>
      </c>
      <c r="F293" s="63">
        <v>17.565999999999999</v>
      </c>
      <c r="G293" s="63">
        <v>18.484000000000002</v>
      </c>
      <c r="H293" s="63">
        <f t="shared" si="15"/>
        <v>0.91800000000000281</v>
      </c>
      <c r="I293" s="60" t="s">
        <v>85</v>
      </c>
      <c r="J293" s="60" t="s">
        <v>84</v>
      </c>
      <c r="K293" s="60" t="s">
        <v>82</v>
      </c>
    </row>
    <row r="294" spans="1:18" s="68" customFormat="1" x14ac:dyDescent="0.25">
      <c r="A294" s="60">
        <v>5348</v>
      </c>
      <c r="B294" s="60">
        <v>3</v>
      </c>
      <c r="C294" s="60">
        <v>2025</v>
      </c>
      <c r="D294" s="61" t="s">
        <v>205</v>
      </c>
      <c r="E294" s="61" t="str">
        <f t="shared" si="13"/>
        <v>025366</v>
      </c>
      <c r="F294" s="63">
        <v>1.8169999999999999</v>
      </c>
      <c r="G294" s="63">
        <v>2.8170000000000002</v>
      </c>
      <c r="H294" s="63">
        <f t="shared" si="15"/>
        <v>1.0000000000000002</v>
      </c>
      <c r="I294" s="60" t="s">
        <v>85</v>
      </c>
      <c r="J294" s="60" t="s">
        <v>84</v>
      </c>
      <c r="K294" s="60" t="s">
        <v>82</v>
      </c>
      <c r="L294" s="64"/>
      <c r="M294" s="64"/>
      <c r="N294" s="81"/>
      <c r="O294" s="64"/>
      <c r="P294" s="87"/>
      <c r="Q294" s="64"/>
      <c r="R294" s="64"/>
    </row>
    <row r="295" spans="1:18" x14ac:dyDescent="0.25">
      <c r="A295" s="60">
        <v>5347</v>
      </c>
      <c r="B295" s="60">
        <v>3</v>
      </c>
      <c r="C295" s="60">
        <v>2025</v>
      </c>
      <c r="D295" s="61" t="s">
        <v>206</v>
      </c>
      <c r="E295" s="61" t="str">
        <f t="shared" si="13"/>
        <v>004080</v>
      </c>
      <c r="F295" s="63">
        <v>1.6579999999999999</v>
      </c>
      <c r="G295" s="63">
        <v>2.1440000000000001</v>
      </c>
      <c r="H295" s="63">
        <f t="shared" si="15"/>
        <v>0.48600000000000021</v>
      </c>
      <c r="I295" s="60" t="s">
        <v>85</v>
      </c>
      <c r="J295" s="60" t="s">
        <v>84</v>
      </c>
      <c r="K295" s="60" t="s">
        <v>82</v>
      </c>
    </row>
    <row r="296" spans="1:18" x14ac:dyDescent="0.25">
      <c r="A296" s="60">
        <v>5351</v>
      </c>
      <c r="B296" s="60">
        <v>3</v>
      </c>
      <c r="C296" s="60">
        <v>2025</v>
      </c>
      <c r="D296" s="61" t="s">
        <v>207</v>
      </c>
      <c r="E296" s="61" t="str">
        <f t="shared" si="13"/>
        <v>025354</v>
      </c>
      <c r="F296" s="63">
        <v>100.437</v>
      </c>
      <c r="G296" s="63">
        <v>100.907</v>
      </c>
      <c r="H296" s="63">
        <f t="shared" si="15"/>
        <v>0.46999999999999886</v>
      </c>
      <c r="I296" s="78" t="s">
        <v>85</v>
      </c>
      <c r="J296" s="78" t="s">
        <v>84</v>
      </c>
      <c r="K296" s="78" t="s">
        <v>82</v>
      </c>
      <c r="L296" s="79"/>
      <c r="M296" s="79"/>
      <c r="N296" s="82">
        <f>SUM(H288:H296)</f>
        <v>10.946000000000014</v>
      </c>
    </row>
    <row r="297" spans="1:18" x14ac:dyDescent="0.25">
      <c r="A297" s="60">
        <v>1653</v>
      </c>
      <c r="B297" s="60">
        <v>3</v>
      </c>
      <c r="C297" s="60">
        <v>2025</v>
      </c>
      <c r="D297" s="61" t="s">
        <v>222</v>
      </c>
      <c r="E297" s="61" t="str">
        <f t="shared" si="13"/>
        <v>003960</v>
      </c>
      <c r="F297" s="63">
        <v>3.9279999999999999</v>
      </c>
      <c r="G297" s="63">
        <v>6.2670000000000003</v>
      </c>
      <c r="H297" s="63">
        <f t="shared" si="15"/>
        <v>2.3390000000000004</v>
      </c>
      <c r="I297" s="60" t="s">
        <v>85</v>
      </c>
      <c r="J297" s="60" t="s">
        <v>22</v>
      </c>
      <c r="K297" s="60" t="s">
        <v>41</v>
      </c>
    </row>
    <row r="298" spans="1:18" x14ac:dyDescent="0.25">
      <c r="A298" s="60">
        <v>1814</v>
      </c>
      <c r="B298" s="60">
        <v>3</v>
      </c>
      <c r="C298" s="60">
        <v>2025</v>
      </c>
      <c r="D298" s="61" t="s">
        <v>202</v>
      </c>
      <c r="E298" s="61" t="str">
        <f t="shared" si="13"/>
        <v>003980</v>
      </c>
      <c r="F298" s="63">
        <v>9.4719999999999995</v>
      </c>
      <c r="G298" s="63">
        <v>12.455</v>
      </c>
      <c r="H298" s="63">
        <f t="shared" si="15"/>
        <v>2.9830000000000005</v>
      </c>
      <c r="I298" s="60" t="s">
        <v>85</v>
      </c>
      <c r="J298" s="60" t="s">
        <v>22</v>
      </c>
      <c r="K298" s="60" t="s">
        <v>41</v>
      </c>
    </row>
    <row r="299" spans="1:18" x14ac:dyDescent="0.25">
      <c r="A299" s="60">
        <v>2101</v>
      </c>
      <c r="B299" s="60">
        <v>3</v>
      </c>
      <c r="C299" s="60">
        <v>2025</v>
      </c>
      <c r="D299" s="61">
        <v>4315</v>
      </c>
      <c r="E299" s="61" t="str">
        <f t="shared" si="13"/>
        <v>004315</v>
      </c>
      <c r="F299" s="63">
        <v>14.153</v>
      </c>
      <c r="G299" s="63">
        <v>16.690000000000001</v>
      </c>
      <c r="H299" s="63">
        <f t="shared" si="15"/>
        <v>2.5370000000000008</v>
      </c>
      <c r="I299" s="60" t="s">
        <v>85</v>
      </c>
      <c r="J299" s="60" t="s">
        <v>22</v>
      </c>
      <c r="K299" s="60" t="s">
        <v>41</v>
      </c>
    </row>
    <row r="300" spans="1:18" x14ac:dyDescent="0.25">
      <c r="A300" s="60">
        <v>2125</v>
      </c>
      <c r="B300" s="60">
        <v>3</v>
      </c>
      <c r="C300" s="60">
        <v>2025</v>
      </c>
      <c r="D300" s="61" t="s">
        <v>223</v>
      </c>
      <c r="E300" s="61" t="str">
        <f t="shared" si="13"/>
        <v>004020</v>
      </c>
      <c r="F300" s="63">
        <v>0.85</v>
      </c>
      <c r="G300" s="63">
        <v>1.768</v>
      </c>
      <c r="H300" s="63">
        <f t="shared" si="15"/>
        <v>0.91800000000000004</v>
      </c>
      <c r="I300" s="60" t="s">
        <v>85</v>
      </c>
      <c r="J300" s="60" t="s">
        <v>22</v>
      </c>
      <c r="K300" s="60" t="s">
        <v>41</v>
      </c>
    </row>
    <row r="301" spans="1:18" x14ac:dyDescent="0.25">
      <c r="A301" s="60">
        <v>2302</v>
      </c>
      <c r="B301" s="60">
        <v>3</v>
      </c>
      <c r="C301" s="60">
        <v>2025</v>
      </c>
      <c r="D301" s="61" t="s">
        <v>224</v>
      </c>
      <c r="E301" s="61" t="str">
        <f t="shared" si="13"/>
        <v>004140</v>
      </c>
      <c r="F301" s="63">
        <v>1.5780000000000001</v>
      </c>
      <c r="G301" s="63">
        <v>2.8719999999999999</v>
      </c>
      <c r="H301" s="63">
        <f t="shared" si="15"/>
        <v>1.2939999999999998</v>
      </c>
      <c r="I301" s="60" t="s">
        <v>85</v>
      </c>
      <c r="J301" s="60" t="s">
        <v>22</v>
      </c>
      <c r="K301" s="60" t="s">
        <v>41</v>
      </c>
    </row>
    <row r="302" spans="1:18" x14ac:dyDescent="0.25">
      <c r="A302" s="60">
        <v>2461</v>
      </c>
      <c r="B302" s="60">
        <v>4</v>
      </c>
      <c r="C302" s="60">
        <v>2025</v>
      </c>
      <c r="D302" s="61" t="s">
        <v>223</v>
      </c>
      <c r="E302" s="61" t="str">
        <f t="shared" si="13"/>
        <v>004020</v>
      </c>
      <c r="F302" s="63">
        <v>2.7709999999999999</v>
      </c>
      <c r="G302" s="63">
        <v>4.8899999999999997</v>
      </c>
      <c r="H302" s="63">
        <f t="shared" si="15"/>
        <v>2.1189999999999998</v>
      </c>
      <c r="I302" s="60" t="s">
        <v>85</v>
      </c>
      <c r="J302" s="60" t="s">
        <v>22</v>
      </c>
      <c r="K302" s="60" t="s">
        <v>41</v>
      </c>
    </row>
    <row r="303" spans="1:18" x14ac:dyDescent="0.25">
      <c r="A303" s="60">
        <v>2497</v>
      </c>
      <c r="B303" s="60">
        <v>3</v>
      </c>
      <c r="C303" s="60">
        <v>2025</v>
      </c>
      <c r="D303" s="61" t="s">
        <v>225</v>
      </c>
      <c r="E303" s="61" t="str">
        <f t="shared" si="13"/>
        <v>004000</v>
      </c>
      <c r="F303" s="63">
        <v>5.62</v>
      </c>
      <c r="G303" s="63">
        <v>7.585</v>
      </c>
      <c r="H303" s="63">
        <f t="shared" si="15"/>
        <v>1.9649999999999999</v>
      </c>
      <c r="I303" s="60" t="s">
        <v>85</v>
      </c>
      <c r="J303" s="60" t="s">
        <v>22</v>
      </c>
      <c r="K303" s="60" t="s">
        <v>41</v>
      </c>
    </row>
    <row r="304" spans="1:18" x14ac:dyDescent="0.25">
      <c r="A304" s="60">
        <v>3822</v>
      </c>
      <c r="B304" s="60">
        <v>3</v>
      </c>
      <c r="C304" s="60">
        <v>2025</v>
      </c>
      <c r="D304" s="61" t="s">
        <v>226</v>
      </c>
      <c r="E304" s="61" t="str">
        <f t="shared" si="13"/>
        <v>015880</v>
      </c>
      <c r="F304" s="63">
        <v>10</v>
      </c>
      <c r="G304" s="63">
        <v>11.013</v>
      </c>
      <c r="H304" s="63">
        <f t="shared" si="15"/>
        <v>1.0129999999999999</v>
      </c>
      <c r="I304" s="60" t="s">
        <v>85</v>
      </c>
      <c r="J304" s="60" t="s">
        <v>22</v>
      </c>
      <c r="K304" s="60" t="s">
        <v>41</v>
      </c>
    </row>
    <row r="305" spans="1:14" x14ac:dyDescent="0.25">
      <c r="A305" s="60">
        <v>4097</v>
      </c>
      <c r="B305" s="60">
        <v>3</v>
      </c>
      <c r="C305" s="60">
        <v>2025</v>
      </c>
      <c r="D305" s="61" t="s">
        <v>207</v>
      </c>
      <c r="E305" s="61" t="str">
        <f t="shared" si="13"/>
        <v>025354</v>
      </c>
      <c r="F305" s="63">
        <v>100</v>
      </c>
      <c r="G305" s="63">
        <v>100.437</v>
      </c>
      <c r="H305" s="63">
        <f t="shared" si="15"/>
        <v>0.43699999999999761</v>
      </c>
      <c r="I305" s="60" t="s">
        <v>85</v>
      </c>
      <c r="J305" s="60" t="s">
        <v>22</v>
      </c>
      <c r="K305" s="60" t="s">
        <v>41</v>
      </c>
    </row>
    <row r="306" spans="1:14" x14ac:dyDescent="0.25">
      <c r="A306" s="60">
        <v>5352</v>
      </c>
      <c r="B306" s="60">
        <v>3</v>
      </c>
      <c r="C306" s="60">
        <v>2025</v>
      </c>
      <c r="D306" s="61" t="s">
        <v>204</v>
      </c>
      <c r="E306" s="61" t="str">
        <f t="shared" si="13"/>
        <v>004315</v>
      </c>
      <c r="F306" s="63">
        <v>8.0280000000000005</v>
      </c>
      <c r="G306" s="63">
        <v>10.031000000000001</v>
      </c>
      <c r="H306" s="63">
        <f t="shared" si="15"/>
        <v>2.0030000000000001</v>
      </c>
      <c r="I306" s="60" t="s">
        <v>85</v>
      </c>
      <c r="J306" s="60" t="s">
        <v>22</v>
      </c>
      <c r="K306" s="60" t="s">
        <v>41</v>
      </c>
    </row>
    <row r="307" spans="1:14" x14ac:dyDescent="0.25">
      <c r="A307" s="60">
        <v>5357</v>
      </c>
      <c r="B307" s="60">
        <v>3</v>
      </c>
      <c r="C307" s="60">
        <v>2025</v>
      </c>
      <c r="D307" s="61" t="s">
        <v>227</v>
      </c>
      <c r="E307" s="61" t="str">
        <f t="shared" si="13"/>
        <v>003920</v>
      </c>
      <c r="F307" s="63">
        <v>8.6999999999999994E-2</v>
      </c>
      <c r="G307" s="63">
        <v>1.048</v>
      </c>
      <c r="H307" s="63">
        <f t="shared" si="15"/>
        <v>0.96100000000000008</v>
      </c>
      <c r="I307" s="60" t="s">
        <v>85</v>
      </c>
      <c r="J307" s="60" t="s">
        <v>22</v>
      </c>
      <c r="K307" s="60" t="s">
        <v>41</v>
      </c>
    </row>
    <row r="308" spans="1:14" x14ac:dyDescent="0.25">
      <c r="A308" s="60">
        <v>5373</v>
      </c>
      <c r="B308" s="60">
        <v>3</v>
      </c>
      <c r="C308" s="60">
        <v>2025</v>
      </c>
      <c r="D308" s="61" t="s">
        <v>223</v>
      </c>
      <c r="E308" s="61" t="str">
        <f t="shared" si="13"/>
        <v>004020</v>
      </c>
      <c r="F308" s="63">
        <v>4.95</v>
      </c>
      <c r="G308" s="63">
        <v>6.9580000000000002</v>
      </c>
      <c r="H308" s="63">
        <f t="shared" ref="H308:H331" si="16">SUM(G308-F308)</f>
        <v>2.008</v>
      </c>
      <c r="I308" s="60" t="s">
        <v>85</v>
      </c>
      <c r="J308" s="60" t="s">
        <v>22</v>
      </c>
      <c r="K308" s="60" t="s">
        <v>41</v>
      </c>
    </row>
    <row r="309" spans="1:14" x14ac:dyDescent="0.25">
      <c r="A309" s="60">
        <v>2112</v>
      </c>
      <c r="B309" s="60">
        <v>3</v>
      </c>
      <c r="C309" s="60">
        <v>202</v>
      </c>
      <c r="D309" s="61" t="s">
        <v>223</v>
      </c>
      <c r="E309" s="61" t="str">
        <f t="shared" si="13"/>
        <v>004020</v>
      </c>
      <c r="F309" s="63">
        <v>0</v>
      </c>
      <c r="G309" s="63">
        <v>0.26400000000000001</v>
      </c>
      <c r="H309" s="63">
        <f t="shared" si="16"/>
        <v>0.26400000000000001</v>
      </c>
      <c r="I309" s="60" t="s">
        <v>85</v>
      </c>
      <c r="J309" s="60" t="s">
        <v>22</v>
      </c>
      <c r="K309" s="60" t="s">
        <v>41</v>
      </c>
    </row>
    <row r="310" spans="1:14" x14ac:dyDescent="0.25">
      <c r="A310" s="60">
        <v>1439</v>
      </c>
      <c r="B310" s="60">
        <v>3</v>
      </c>
      <c r="C310" s="60">
        <v>2025</v>
      </c>
      <c r="D310" s="61" t="s">
        <v>222</v>
      </c>
      <c r="E310" s="61" t="str">
        <f t="shared" si="13"/>
        <v>003960</v>
      </c>
      <c r="F310" s="63">
        <v>3.286</v>
      </c>
      <c r="G310" s="63">
        <v>3.9279999999999999</v>
      </c>
      <c r="H310" s="63">
        <f t="shared" si="16"/>
        <v>0.6419999999999999</v>
      </c>
      <c r="I310" s="78" t="s">
        <v>85</v>
      </c>
      <c r="J310" s="78" t="s">
        <v>22</v>
      </c>
      <c r="K310" s="78" t="s">
        <v>41</v>
      </c>
      <c r="L310" s="79"/>
      <c r="M310" s="79"/>
      <c r="N310" s="82">
        <f>SUM(H297:H310)</f>
        <v>21.482999999999993</v>
      </c>
    </row>
    <row r="311" spans="1:14" x14ac:dyDescent="0.25">
      <c r="A311" s="60">
        <v>2573</v>
      </c>
      <c r="B311" s="60">
        <v>3</v>
      </c>
      <c r="C311" s="60">
        <v>2025</v>
      </c>
      <c r="D311" s="61" t="s">
        <v>228</v>
      </c>
      <c r="E311" s="61" t="str">
        <f t="shared" si="13"/>
        <v>004130</v>
      </c>
      <c r="F311" s="63">
        <v>0</v>
      </c>
      <c r="G311" s="63">
        <v>1.3859999999999999</v>
      </c>
      <c r="H311" s="63">
        <f t="shared" si="16"/>
        <v>1.3859999999999999</v>
      </c>
      <c r="I311" s="60" t="s">
        <v>85</v>
      </c>
      <c r="J311" s="60" t="s">
        <v>10</v>
      </c>
      <c r="K311" s="60" t="s">
        <v>41</v>
      </c>
    </row>
    <row r="312" spans="1:14" x14ac:dyDescent="0.25">
      <c r="A312" s="60">
        <v>2717</v>
      </c>
      <c r="B312" s="60">
        <v>3</v>
      </c>
      <c r="C312" s="60">
        <v>2025</v>
      </c>
      <c r="D312" s="61" t="s">
        <v>229</v>
      </c>
      <c r="E312" s="61" t="str">
        <f t="shared" si="13"/>
        <v>004120</v>
      </c>
      <c r="F312" s="63">
        <v>1.008</v>
      </c>
      <c r="G312" s="63">
        <v>1.43</v>
      </c>
      <c r="H312" s="63">
        <f t="shared" si="16"/>
        <v>0.42199999999999993</v>
      </c>
      <c r="I312" s="60" t="s">
        <v>85</v>
      </c>
      <c r="J312" s="60" t="s">
        <v>10</v>
      </c>
      <c r="K312" s="60" t="s">
        <v>41</v>
      </c>
    </row>
    <row r="313" spans="1:14" x14ac:dyDescent="0.25">
      <c r="A313" s="60">
        <v>50</v>
      </c>
      <c r="B313" s="60">
        <v>3</v>
      </c>
      <c r="C313" s="60">
        <v>2025</v>
      </c>
      <c r="D313" s="61" t="s">
        <v>268</v>
      </c>
      <c r="E313" s="61" t="str">
        <f t="shared" si="13"/>
        <v>004567</v>
      </c>
      <c r="F313" s="63">
        <v>15.898999999999999</v>
      </c>
      <c r="G313" s="63">
        <v>16.896999999999998</v>
      </c>
      <c r="H313" s="63">
        <f t="shared" si="16"/>
        <v>0.99799999999999933</v>
      </c>
      <c r="I313" s="60" t="s">
        <v>85</v>
      </c>
      <c r="J313" s="60" t="s">
        <v>10</v>
      </c>
      <c r="K313" s="60" t="s">
        <v>41</v>
      </c>
    </row>
    <row r="314" spans="1:14" x14ac:dyDescent="0.25">
      <c r="A314" s="60">
        <v>2106</v>
      </c>
      <c r="B314" s="60">
        <v>3</v>
      </c>
      <c r="C314" s="60">
        <v>2025</v>
      </c>
      <c r="D314" s="61" t="s">
        <v>265</v>
      </c>
      <c r="E314" s="61" t="str">
        <f t="shared" si="13"/>
        <v>002550</v>
      </c>
      <c r="F314" s="63">
        <v>1.956</v>
      </c>
      <c r="G314" s="63">
        <v>2.8719999999999999</v>
      </c>
      <c r="H314" s="63">
        <f t="shared" si="16"/>
        <v>0.91599999999999993</v>
      </c>
      <c r="I314" s="60" t="s">
        <v>85</v>
      </c>
      <c r="J314" s="60" t="s">
        <v>10</v>
      </c>
      <c r="K314" s="60" t="s">
        <v>41</v>
      </c>
    </row>
    <row r="315" spans="1:14" x14ac:dyDescent="0.25">
      <c r="A315" s="60">
        <v>2096</v>
      </c>
      <c r="B315" s="60">
        <v>3</v>
      </c>
      <c r="C315" s="60">
        <v>2025</v>
      </c>
      <c r="D315" s="61" t="s">
        <v>265</v>
      </c>
      <c r="E315" s="61" t="str">
        <f t="shared" si="13"/>
        <v>002550</v>
      </c>
      <c r="F315" s="63">
        <v>1.9079999999999999</v>
      </c>
      <c r="G315" s="63">
        <v>1.956</v>
      </c>
      <c r="H315" s="63">
        <f t="shared" si="16"/>
        <v>4.8000000000000043E-2</v>
      </c>
      <c r="I315" s="60" t="s">
        <v>85</v>
      </c>
      <c r="J315" s="60" t="s">
        <v>10</v>
      </c>
      <c r="K315" s="60" t="s">
        <v>41</v>
      </c>
    </row>
    <row r="316" spans="1:14" x14ac:dyDescent="0.25">
      <c r="A316" s="60">
        <v>2466</v>
      </c>
      <c r="B316" s="60">
        <v>3</v>
      </c>
      <c r="C316" s="60">
        <v>2025</v>
      </c>
      <c r="D316" s="61" t="s">
        <v>265</v>
      </c>
      <c r="E316" s="61" t="str">
        <f t="shared" si="13"/>
        <v>002550</v>
      </c>
      <c r="F316" s="63">
        <v>1.861</v>
      </c>
      <c r="G316" s="63">
        <v>1.9079999999999999</v>
      </c>
      <c r="H316" s="63">
        <f t="shared" si="16"/>
        <v>4.6999999999999931E-2</v>
      </c>
      <c r="I316" s="60" t="s">
        <v>85</v>
      </c>
      <c r="J316" s="60" t="s">
        <v>10</v>
      </c>
      <c r="K316" s="60" t="s">
        <v>41</v>
      </c>
    </row>
    <row r="317" spans="1:14" x14ac:dyDescent="0.25">
      <c r="A317" s="60">
        <v>3444</v>
      </c>
      <c r="B317" s="60">
        <v>3</v>
      </c>
      <c r="C317" s="60">
        <v>2025</v>
      </c>
      <c r="D317" s="61" t="s">
        <v>269</v>
      </c>
      <c r="E317" s="61" t="str">
        <f t="shared" si="13"/>
        <v>025400</v>
      </c>
      <c r="F317" s="63">
        <v>100</v>
      </c>
      <c r="G317" s="63">
        <v>100.04600000000001</v>
      </c>
      <c r="H317" s="63">
        <f t="shared" si="16"/>
        <v>4.600000000000648E-2</v>
      </c>
      <c r="I317" s="60" t="s">
        <v>85</v>
      </c>
      <c r="J317" s="60" t="s">
        <v>10</v>
      </c>
      <c r="K317" s="60" t="s">
        <v>41</v>
      </c>
    </row>
    <row r="318" spans="1:14" x14ac:dyDescent="0.25">
      <c r="A318" s="60">
        <v>4162</v>
      </c>
      <c r="B318" s="60">
        <v>3</v>
      </c>
      <c r="C318" s="60">
        <v>2025</v>
      </c>
      <c r="D318" s="61" t="s">
        <v>270</v>
      </c>
      <c r="E318" s="61" t="str">
        <f t="shared" si="13"/>
        <v>025795</v>
      </c>
      <c r="F318" s="63">
        <v>10.039999999999999</v>
      </c>
      <c r="G318" s="63">
        <v>10.061</v>
      </c>
      <c r="H318" s="63">
        <f t="shared" si="16"/>
        <v>2.1000000000000796E-2</v>
      </c>
      <c r="I318" s="60" t="s">
        <v>85</v>
      </c>
      <c r="J318" s="60" t="s">
        <v>10</v>
      </c>
      <c r="K318" s="60" t="s">
        <v>41</v>
      </c>
    </row>
    <row r="319" spans="1:14" x14ac:dyDescent="0.25">
      <c r="A319" s="60">
        <v>4365</v>
      </c>
      <c r="B319" s="60">
        <v>3</v>
      </c>
      <c r="C319" s="60">
        <v>2025</v>
      </c>
      <c r="D319" s="61" t="s">
        <v>271</v>
      </c>
      <c r="E319" s="61" t="str">
        <f t="shared" si="13"/>
        <v>025794</v>
      </c>
      <c r="F319" s="63">
        <v>11</v>
      </c>
      <c r="G319" s="63">
        <v>11.028</v>
      </c>
      <c r="H319" s="63">
        <f t="shared" si="16"/>
        <v>2.8000000000000469E-2</v>
      </c>
      <c r="I319" s="60" t="s">
        <v>85</v>
      </c>
      <c r="J319" s="60" t="s">
        <v>10</v>
      </c>
      <c r="K319" s="60" t="s">
        <v>41</v>
      </c>
    </row>
    <row r="320" spans="1:14" x14ac:dyDescent="0.25">
      <c r="A320" s="60">
        <v>4384</v>
      </c>
      <c r="B320" s="60">
        <v>3</v>
      </c>
      <c r="C320" s="60">
        <v>2025</v>
      </c>
      <c r="D320" s="61" t="s">
        <v>271</v>
      </c>
      <c r="E320" s="61" t="str">
        <f t="shared" si="13"/>
        <v>025794</v>
      </c>
      <c r="F320" s="63">
        <v>12.025</v>
      </c>
      <c r="G320" s="63">
        <v>12.051</v>
      </c>
      <c r="H320" s="63">
        <f t="shared" si="16"/>
        <v>2.5999999999999801E-2</v>
      </c>
      <c r="I320" s="60" t="s">
        <v>85</v>
      </c>
      <c r="J320" s="60" t="s">
        <v>10</v>
      </c>
      <c r="K320" s="60" t="s">
        <v>41</v>
      </c>
    </row>
    <row r="321" spans="1:16" x14ac:dyDescent="0.25">
      <c r="A321" s="60">
        <v>4617</v>
      </c>
      <c r="B321" s="60">
        <v>3</v>
      </c>
      <c r="C321" s="60">
        <v>2025</v>
      </c>
      <c r="D321" s="61" t="s">
        <v>270</v>
      </c>
      <c r="E321" s="61" t="str">
        <f t="shared" si="13"/>
        <v>025795</v>
      </c>
      <c r="F321" s="63">
        <v>10</v>
      </c>
      <c r="G321" s="63">
        <v>10.019</v>
      </c>
      <c r="H321" s="63">
        <f t="shared" si="16"/>
        <v>1.9000000000000128E-2</v>
      </c>
      <c r="I321" s="60" t="s">
        <v>85</v>
      </c>
      <c r="J321" s="60" t="s">
        <v>10</v>
      </c>
      <c r="K321" s="60" t="s">
        <v>41</v>
      </c>
    </row>
    <row r="322" spans="1:16" x14ac:dyDescent="0.25">
      <c r="A322" s="60">
        <v>4763</v>
      </c>
      <c r="B322" s="60">
        <v>3</v>
      </c>
      <c r="C322" s="60">
        <v>2025</v>
      </c>
      <c r="D322" s="61" t="s">
        <v>271</v>
      </c>
      <c r="E322" s="61" t="str">
        <f t="shared" ref="E322:E331" si="17">TEXT(D322,"000000")</f>
        <v>025794</v>
      </c>
      <c r="F322" s="63">
        <v>13.028</v>
      </c>
      <c r="G322" s="63">
        <v>13.051</v>
      </c>
      <c r="H322" s="63">
        <f t="shared" si="16"/>
        <v>2.2999999999999687E-2</v>
      </c>
      <c r="I322" s="60" t="s">
        <v>85</v>
      </c>
      <c r="J322" s="60" t="s">
        <v>10</v>
      </c>
      <c r="K322" s="60" t="s">
        <v>41</v>
      </c>
    </row>
    <row r="323" spans="1:16" x14ac:dyDescent="0.25">
      <c r="A323" s="60">
        <v>4792</v>
      </c>
      <c r="B323" s="60">
        <v>3</v>
      </c>
      <c r="C323" s="60">
        <v>2025</v>
      </c>
      <c r="D323" s="61" t="s">
        <v>268</v>
      </c>
      <c r="E323" s="61" t="str">
        <f t="shared" si="17"/>
        <v>004567</v>
      </c>
      <c r="F323" s="63">
        <v>18.065000000000001</v>
      </c>
      <c r="G323" s="63">
        <v>20.3</v>
      </c>
      <c r="H323" s="63">
        <f t="shared" si="16"/>
        <v>2.2349999999999994</v>
      </c>
      <c r="I323" s="60" t="s">
        <v>85</v>
      </c>
      <c r="J323" s="60" t="s">
        <v>10</v>
      </c>
      <c r="K323" s="60" t="s">
        <v>41</v>
      </c>
    </row>
    <row r="324" spans="1:16" x14ac:dyDescent="0.25">
      <c r="A324" s="60">
        <v>4823</v>
      </c>
      <c r="B324" s="60">
        <v>3</v>
      </c>
      <c r="C324" s="60">
        <v>2025</v>
      </c>
      <c r="D324" s="61" t="s">
        <v>269</v>
      </c>
      <c r="E324" s="61" t="str">
        <f t="shared" si="17"/>
        <v>025400</v>
      </c>
      <c r="F324" s="63">
        <v>100.04600000000001</v>
      </c>
      <c r="G324" s="63">
        <v>100.197</v>
      </c>
      <c r="H324" s="63">
        <f t="shared" si="16"/>
        <v>0.15099999999999625</v>
      </c>
      <c r="I324" s="60" t="s">
        <v>85</v>
      </c>
      <c r="J324" s="60" t="s">
        <v>10</v>
      </c>
      <c r="K324" s="60" t="s">
        <v>41</v>
      </c>
    </row>
    <row r="325" spans="1:16" x14ac:dyDescent="0.25">
      <c r="A325" s="60">
        <v>4869</v>
      </c>
      <c r="B325" s="60">
        <v>3</v>
      </c>
      <c r="C325" s="60">
        <v>2025</v>
      </c>
      <c r="D325" s="61" t="s">
        <v>271</v>
      </c>
      <c r="E325" s="61" t="str">
        <f t="shared" si="17"/>
        <v>025794</v>
      </c>
      <c r="F325" s="63">
        <v>14.029</v>
      </c>
      <c r="G325" s="63">
        <v>14.057</v>
      </c>
      <c r="H325" s="63">
        <f t="shared" si="16"/>
        <v>2.8000000000000469E-2</v>
      </c>
      <c r="I325" s="60" t="s">
        <v>85</v>
      </c>
      <c r="J325" s="60" t="s">
        <v>10</v>
      </c>
      <c r="K325" s="60" t="s">
        <v>41</v>
      </c>
    </row>
    <row r="326" spans="1:16" x14ac:dyDescent="0.25">
      <c r="A326" s="60">
        <v>5000</v>
      </c>
      <c r="B326" s="60">
        <v>3</v>
      </c>
      <c r="C326" s="60">
        <v>2025</v>
      </c>
      <c r="D326" s="61" t="s">
        <v>268</v>
      </c>
      <c r="E326" s="61" t="str">
        <f t="shared" si="17"/>
        <v>004567</v>
      </c>
      <c r="F326" s="63">
        <v>20.3</v>
      </c>
      <c r="G326" s="63">
        <v>20.516999999999999</v>
      </c>
      <c r="H326" s="63">
        <f t="shared" si="16"/>
        <v>0.21699999999999875</v>
      </c>
      <c r="I326" s="60" t="s">
        <v>85</v>
      </c>
      <c r="J326" s="60" t="s">
        <v>10</v>
      </c>
      <c r="K326" s="60" t="s">
        <v>41</v>
      </c>
    </row>
    <row r="327" spans="1:16" x14ac:dyDescent="0.25">
      <c r="A327" s="60">
        <v>5007</v>
      </c>
      <c r="B327" s="60">
        <v>3</v>
      </c>
      <c r="C327" s="60">
        <v>2025</v>
      </c>
      <c r="D327" s="61" t="s">
        <v>268</v>
      </c>
      <c r="E327" s="61" t="str">
        <f t="shared" si="17"/>
        <v>004567</v>
      </c>
      <c r="F327" s="63">
        <v>17.029</v>
      </c>
      <c r="G327" s="63">
        <v>17.946999999999999</v>
      </c>
      <c r="H327" s="63">
        <f t="shared" si="16"/>
        <v>0.91799999999999926</v>
      </c>
      <c r="I327" s="60" t="s">
        <v>85</v>
      </c>
      <c r="J327" s="60" t="s">
        <v>10</v>
      </c>
      <c r="K327" s="60" t="s">
        <v>41</v>
      </c>
    </row>
    <row r="328" spans="1:16" x14ac:dyDescent="0.25">
      <c r="A328" s="60">
        <v>2002</v>
      </c>
      <c r="B328" s="60">
        <v>3</v>
      </c>
      <c r="C328" s="60">
        <v>2025</v>
      </c>
      <c r="D328" s="61" t="s">
        <v>151</v>
      </c>
      <c r="E328" s="61" t="str">
        <f t="shared" si="17"/>
        <v>002620</v>
      </c>
      <c r="F328" s="63">
        <v>0.03</v>
      </c>
      <c r="G328" s="63">
        <v>0.14599999999999999</v>
      </c>
      <c r="H328" s="63">
        <f t="shared" si="16"/>
        <v>0.11599999999999999</v>
      </c>
      <c r="I328" s="78" t="s">
        <v>85</v>
      </c>
      <c r="J328" s="78" t="s">
        <v>42</v>
      </c>
      <c r="K328" s="78" t="s">
        <v>41</v>
      </c>
      <c r="L328" s="79"/>
      <c r="M328" s="79"/>
      <c r="N328" s="82">
        <f>SUM(H311:H328)</f>
        <v>7.6450000000000005</v>
      </c>
    </row>
    <row r="329" spans="1:16" x14ac:dyDescent="0.25">
      <c r="A329" s="60">
        <v>671</v>
      </c>
      <c r="B329" s="60">
        <v>3</v>
      </c>
      <c r="C329" s="60">
        <v>2025</v>
      </c>
      <c r="D329" s="61" t="s">
        <v>258</v>
      </c>
      <c r="E329" s="61" t="str">
        <f t="shared" si="17"/>
        <v>000343</v>
      </c>
      <c r="F329" s="63">
        <v>102.006</v>
      </c>
      <c r="G329" s="63">
        <v>104.008</v>
      </c>
      <c r="H329" s="63">
        <f t="shared" si="16"/>
        <v>2.0019999999999953</v>
      </c>
      <c r="I329" s="60" t="s">
        <v>85</v>
      </c>
      <c r="J329" s="60" t="s">
        <v>20</v>
      </c>
      <c r="K329" s="60" t="s">
        <v>41</v>
      </c>
    </row>
    <row r="330" spans="1:16" x14ac:dyDescent="0.25">
      <c r="A330" s="60">
        <v>801</v>
      </c>
      <c r="B330" s="60">
        <v>3</v>
      </c>
      <c r="C330" s="60">
        <v>2025</v>
      </c>
      <c r="D330" s="61" t="s">
        <v>258</v>
      </c>
      <c r="E330" s="61" t="str">
        <f t="shared" si="17"/>
        <v>000343</v>
      </c>
      <c r="F330" s="63">
        <v>101</v>
      </c>
      <c r="G330" s="63">
        <v>102.006</v>
      </c>
      <c r="H330" s="63">
        <f t="shared" si="16"/>
        <v>1.0060000000000002</v>
      </c>
      <c r="I330" s="60" t="s">
        <v>85</v>
      </c>
      <c r="J330" s="60" t="s">
        <v>20</v>
      </c>
      <c r="K330" s="60" t="s">
        <v>41</v>
      </c>
    </row>
    <row r="331" spans="1:16" ht="15.75" thickBot="1" x14ac:dyDescent="0.3">
      <c r="A331" s="60">
        <v>940</v>
      </c>
      <c r="B331" s="60">
        <v>3</v>
      </c>
      <c r="C331" s="60">
        <v>2025</v>
      </c>
      <c r="D331" s="61" t="s">
        <v>258</v>
      </c>
      <c r="E331" s="61" t="str">
        <f t="shared" si="17"/>
        <v>000343</v>
      </c>
      <c r="F331" s="63">
        <v>100</v>
      </c>
      <c r="G331" s="63">
        <v>101</v>
      </c>
      <c r="H331" s="63">
        <f t="shared" si="16"/>
        <v>1</v>
      </c>
      <c r="I331" s="73" t="s">
        <v>85</v>
      </c>
      <c r="J331" s="73" t="s">
        <v>20</v>
      </c>
      <c r="K331" s="73" t="s">
        <v>41</v>
      </c>
      <c r="L331" s="76"/>
      <c r="M331" s="76"/>
      <c r="N331" s="83">
        <f>SUM(H329:H331)</f>
        <v>4.0079999999999956</v>
      </c>
      <c r="O331" s="76"/>
      <c r="P331" s="88">
        <f>SUM(N296,N310,N328,N331)</f>
        <v>44.082000000000008</v>
      </c>
    </row>
    <row r="332" spans="1:16" x14ac:dyDescent="0.25">
      <c r="G332" s="71"/>
      <c r="H332" s="97">
        <f>SUM(H2:H331)</f>
        <v>727.42399999999998</v>
      </c>
      <c r="I332" s="72" t="s">
        <v>93</v>
      </c>
      <c r="P332" s="87">
        <f>SUM(P16,P104,P184,P249,P287,P331)</f>
        <v>727.42399999999975</v>
      </c>
    </row>
    <row r="340" spans="1:8" x14ac:dyDescent="0.25">
      <c r="A340" s="64"/>
      <c r="B340" s="64"/>
      <c r="C340" s="64"/>
      <c r="D340" s="60"/>
      <c r="E340" s="60"/>
      <c r="H340" s="62"/>
    </row>
    <row r="341" spans="1:8" x14ac:dyDescent="0.25">
      <c r="A341" s="64"/>
      <c r="B341" s="64"/>
      <c r="C341" s="64"/>
      <c r="D341" s="60"/>
      <c r="E341" s="60"/>
      <c r="H341" s="62"/>
    </row>
    <row r="342" spans="1:8" x14ac:dyDescent="0.25">
      <c r="A342" s="64"/>
      <c r="B342" s="64"/>
      <c r="C342" s="64"/>
      <c r="D342" s="60"/>
      <c r="E342" s="60"/>
      <c r="H342" s="62"/>
    </row>
    <row r="343" spans="1:8" x14ac:dyDescent="0.25">
      <c r="A343" s="64"/>
      <c r="B343" s="64"/>
      <c r="C343" s="64"/>
      <c r="D343" s="60"/>
      <c r="E343" s="60"/>
      <c r="H343" s="62"/>
    </row>
    <row r="344" spans="1:8" x14ac:dyDescent="0.25">
      <c r="A344" s="64"/>
      <c r="B344" s="64"/>
      <c r="C344" s="64"/>
      <c r="D344" s="60"/>
      <c r="E344" s="60"/>
      <c r="H344" s="62"/>
    </row>
    <row r="345" spans="1:8" x14ac:dyDescent="0.25">
      <c r="A345" s="64"/>
      <c r="B345" s="64"/>
      <c r="C345" s="64"/>
      <c r="D345" s="60"/>
      <c r="E345" s="60"/>
      <c r="H345" s="62"/>
    </row>
    <row r="348" spans="1:8" x14ac:dyDescent="0.25">
      <c r="A348" s="64"/>
      <c r="B348" s="64"/>
      <c r="C348" s="64"/>
      <c r="D348" s="60"/>
      <c r="E348" s="60"/>
      <c r="H348" s="62"/>
    </row>
  </sheetData>
  <sortState ref="A2:R348">
    <sortCondition ref="I2:I348"/>
    <sortCondition ref="J2:J3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EventTableExtract-ChangesOnly</vt:lpstr>
      <vt:lpstr>AdditionsNewRoads</vt:lpstr>
      <vt:lpstr>Sheet2</vt:lpstr>
      <vt:lpstr>Sheet1</vt:lpstr>
      <vt:lpstr>'EventTableExtract-ChangesOnly'!Print_Area</vt:lpstr>
      <vt:lpstr>'EventTableExtract-ChangesOnly'!Print_Titles</vt:lpstr>
    </vt:vector>
  </TitlesOfParts>
  <Company>Idaho Transportation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Maranda OBray</dc:creator>
  <cp:lastModifiedBy>Maranda O'Bray</cp:lastModifiedBy>
  <cp:lastPrinted>2014-11-06T18:32:02Z</cp:lastPrinted>
  <dcterms:created xsi:type="dcterms:W3CDTF">2013-10-24T20:23:06Z</dcterms:created>
  <dcterms:modified xsi:type="dcterms:W3CDTF">2016-08-10T20:18:18Z</dcterms:modified>
</cp:coreProperties>
</file>